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7995" activeTab="0"/>
  </bookViews>
  <sheets>
    <sheet name="Evezés" sheetId="1" r:id="rId1"/>
    <sheet name="ergo" sheetId="2" r:id="rId2"/>
    <sheet name="Evezés csapat" sheetId="3" r:id="rId3"/>
    <sheet name="Munka1" sheetId="4" r:id="rId4"/>
  </sheets>
  <definedNames>
    <definedName name="_xlnm.Print_Area" localSheetId="1">'ergo'!$A$1:$O$59</definedName>
    <definedName name="_xlnm.Print_Area" localSheetId="0">'Evezés'!$A$1:$P$99</definedName>
    <definedName name="_xlnm.Print_Area" localSheetId="2">'Evezés csapat'!$A$1:$P$110</definedName>
  </definedNames>
  <calcPr fullCalcOnLoad="1"/>
</workbook>
</file>

<file path=xl/sharedStrings.xml><?xml version="1.0" encoding="utf-8"?>
<sst xmlns="http://schemas.openxmlformats.org/spreadsheetml/2006/main" count="1229" uniqueCount="195">
  <si>
    <t>Sport XXI. És Innovációs Duatlon</t>
  </si>
  <si>
    <t>2016. április 23.</t>
  </si>
  <si>
    <t>Leány 15-16 éves Ergó-futás</t>
  </si>
  <si>
    <t>Malinkó Anna</t>
  </si>
  <si>
    <t>ESZTEHE</t>
  </si>
  <si>
    <t>Erős Boglárka</t>
  </si>
  <si>
    <t>Négyesi Noémi</t>
  </si>
  <si>
    <t>versenyszám</t>
  </si>
  <si>
    <t>Karsai Artúr</t>
  </si>
  <si>
    <t>DNHE</t>
  </si>
  <si>
    <t>Fiú 15-16 éves Ergó-futás</t>
  </si>
  <si>
    <t>Tóth Tass Teó</t>
  </si>
  <si>
    <t>Lengyel Noel</t>
  </si>
  <si>
    <t>Magyari Dávid</t>
  </si>
  <si>
    <t>BEE</t>
  </si>
  <si>
    <t>Benke Botond</t>
  </si>
  <si>
    <t>MEC</t>
  </si>
  <si>
    <t>Szűcs Ádám</t>
  </si>
  <si>
    <t>Leány 15-16 éves Evezés-futás</t>
  </si>
  <si>
    <t>Gőgh Lili Anna</t>
  </si>
  <si>
    <t>RC-S</t>
  </si>
  <si>
    <t>Rozmaring Flóra</t>
  </si>
  <si>
    <t>Morris Jenni</t>
  </si>
  <si>
    <t>Kis Mercédesz</t>
  </si>
  <si>
    <t>MTK</t>
  </si>
  <si>
    <t>Szlávy Anna</t>
  </si>
  <si>
    <t>Külker E.K.</t>
  </si>
  <si>
    <t>Ruzsits Dorottya</t>
  </si>
  <si>
    <t>Jancsó Réka</t>
  </si>
  <si>
    <t>FEC</t>
  </si>
  <si>
    <t>Pilisy Zsanett</t>
  </si>
  <si>
    <t>Galcsó Flóra</t>
  </si>
  <si>
    <t>Juhász Alíz</t>
  </si>
  <si>
    <t>Bakai Petra</t>
  </si>
  <si>
    <t>Csongrádi VSE</t>
  </si>
  <si>
    <t>Fiú 15-16 éves Evezés-futás</t>
  </si>
  <si>
    <t>Légrádi Bálint</t>
  </si>
  <si>
    <t>Kecskeméty Dániel</t>
  </si>
  <si>
    <t>Schubert Márton</t>
  </si>
  <si>
    <t>Ernst Levente Gábor</t>
  </si>
  <si>
    <t>Győrffy Ágoston</t>
  </si>
  <si>
    <t>Szász Gergely</t>
  </si>
  <si>
    <t>Farkas Márton</t>
  </si>
  <si>
    <t>Balázs Jonatán</t>
  </si>
  <si>
    <t>Fonyódi Máté</t>
  </si>
  <si>
    <t>Fehér Norbert</t>
  </si>
  <si>
    <t>Nagy Miklós Gábor</t>
  </si>
  <si>
    <t>Nagy Péter</t>
  </si>
  <si>
    <t>Aradi Kálmán</t>
  </si>
  <si>
    <t>Szalontai Szabolcs</t>
  </si>
  <si>
    <t>Leány 13-14 éves Ergó-futás</t>
  </si>
  <si>
    <t>Hevér Adél</t>
  </si>
  <si>
    <t>Fiú 13-14 éves Ergó-futás</t>
  </si>
  <si>
    <t>Berta Gergő</t>
  </si>
  <si>
    <t>Belán Bendegúz</t>
  </si>
  <si>
    <t>Csepel EK</t>
  </si>
  <si>
    <t>Kovács Tamás</t>
  </si>
  <si>
    <t>Kozma Norbert</t>
  </si>
  <si>
    <t>Barcsi Levente</t>
  </si>
  <si>
    <t>Domokos Mihály</t>
  </si>
  <si>
    <t>Barna Csanád</t>
  </si>
  <si>
    <t>Fiú 13-14 éves Evezés-futás</t>
  </si>
  <si>
    <t>Leány 13-14 éves Evezés-futás</t>
  </si>
  <si>
    <t>Fiák Eszter</t>
  </si>
  <si>
    <t>Fülöp Adrienn</t>
  </si>
  <si>
    <t>Sabján Dorottya</t>
  </si>
  <si>
    <t>Hegyes Zsófia</t>
  </si>
  <si>
    <t>Balázs Réka</t>
  </si>
  <si>
    <t>Győrösi Rebeka</t>
  </si>
  <si>
    <t>Györffy Johanna</t>
  </si>
  <si>
    <t>Szlávy Kata</t>
  </si>
  <si>
    <t>Korsch Niklett</t>
  </si>
  <si>
    <t>Maticsek Lizett</t>
  </si>
  <si>
    <t>Nyéki Dóri</t>
  </si>
  <si>
    <t>Bördös Dorina Zita</t>
  </si>
  <si>
    <t>Hiller Tekla</t>
  </si>
  <si>
    <t>Almási Luca</t>
  </si>
  <si>
    <t>Túri Anna</t>
  </si>
  <si>
    <t>Székely Réka</t>
  </si>
  <si>
    <t>Schubert Mátyás</t>
  </si>
  <si>
    <t>Tompits Botond</t>
  </si>
  <si>
    <t>Matei Marcell</t>
  </si>
  <si>
    <t>Fejes Szabolcs</t>
  </si>
  <si>
    <t>Varga Koppány</t>
  </si>
  <si>
    <t>Feigl Dávid</t>
  </si>
  <si>
    <t>Gosztola Balázs</t>
  </si>
  <si>
    <t>Póka Dávid</t>
  </si>
  <si>
    <t>Nagy Gergely</t>
  </si>
  <si>
    <t>Juhász tamás</t>
  </si>
  <si>
    <t>Mikó Dániel</t>
  </si>
  <si>
    <t>Koncsik Dominik</t>
  </si>
  <si>
    <t>Némedi Kristóf</t>
  </si>
  <si>
    <t>Boros Bálint</t>
  </si>
  <si>
    <t>Szász Benjamin</t>
  </si>
  <si>
    <t>Budai Gergő</t>
  </si>
  <si>
    <t>Simonyi Tamás</t>
  </si>
  <si>
    <t>Hajsz Bence</t>
  </si>
  <si>
    <t>Konkoly Barnabás</t>
  </si>
  <si>
    <t>Balog Gábor</t>
  </si>
  <si>
    <t>Bencze Bendegúz</t>
  </si>
  <si>
    <t>Fernández Kiss Dávid</t>
  </si>
  <si>
    <t>Fehér Szabolcs</t>
  </si>
  <si>
    <t>Nagy Zsombor</t>
  </si>
  <si>
    <t>Wáczek Frigyes</t>
  </si>
  <si>
    <t>Bencsik Botond</t>
  </si>
  <si>
    <t>Szentpáli Balázs</t>
  </si>
  <si>
    <t>Tata Tóvárosi VE</t>
  </si>
  <si>
    <t>Bereczki Péter</t>
  </si>
  <si>
    <t>Szarvas Ádám</t>
  </si>
  <si>
    <t>Bertus Zsombor</t>
  </si>
  <si>
    <t>Nagy Marcell</t>
  </si>
  <si>
    <t>Kálmán Dávid</t>
  </si>
  <si>
    <t>Rózsavölgyi Viktor</t>
  </si>
  <si>
    <t>Dittrich Levente</t>
  </si>
  <si>
    <t>Vámos Tamás</t>
  </si>
  <si>
    <t>Gödölle Pál</t>
  </si>
  <si>
    <t>Lambert Olivér</t>
  </si>
  <si>
    <t>Leány 11-12 éves Ergó-futás</t>
  </si>
  <si>
    <t>Majoros Nóra</t>
  </si>
  <si>
    <t>Antonighel Zalán</t>
  </si>
  <si>
    <t>Fiú 11-12 éves Ergó-futás</t>
  </si>
  <si>
    <t>Belán Gergő</t>
  </si>
  <si>
    <t>Sziklai Áron</t>
  </si>
  <si>
    <t>Hambalkó Bence</t>
  </si>
  <si>
    <t>Balogh Dominik</t>
  </si>
  <si>
    <t>Kiss Bence</t>
  </si>
  <si>
    <t>Szőke Máté</t>
  </si>
  <si>
    <t>László Olivér</t>
  </si>
  <si>
    <t>Somlói-Fazekas Boldizsár</t>
  </si>
  <si>
    <t>Gilányi Patrik</t>
  </si>
  <si>
    <t>List Dávid</t>
  </si>
  <si>
    <t>Balogh Botond</t>
  </si>
  <si>
    <t>Barla-Szabó László</t>
  </si>
  <si>
    <t>Leány 11-12 éves Evezés-futás</t>
  </si>
  <si>
    <t>Elekes Zsófi</t>
  </si>
  <si>
    <t>Fiú 11-12 éves Evezés-futás</t>
  </si>
  <si>
    <t>Berkó Sebestyén</t>
  </si>
  <si>
    <t>Csókay Zétény</t>
  </si>
  <si>
    <t>Rákosi Levente</t>
  </si>
  <si>
    <t>Csák-Rozgonyi Lóránd</t>
  </si>
  <si>
    <t>Szívós Márton</t>
  </si>
  <si>
    <t>Szigeti Ferenc</t>
  </si>
  <si>
    <t>Balogh Csaba</t>
  </si>
  <si>
    <t>Pekarek Dániel</t>
  </si>
  <si>
    <t>Szalkai Ádám</t>
  </si>
  <si>
    <t>Bárány Boldizsár</t>
  </si>
  <si>
    <t>Polónyi Ádám</t>
  </si>
  <si>
    <t>Máthé Kristóf</t>
  </si>
  <si>
    <t>Mész János Attila</t>
  </si>
  <si>
    <t>Zudor Marcell</t>
  </si>
  <si>
    <t>Szívós Nóra</t>
  </si>
  <si>
    <t>Weller Botond</t>
  </si>
  <si>
    <t>Császár Bence</t>
  </si>
  <si>
    <t>Franca Dávid</t>
  </si>
  <si>
    <t>Kovács Gergő</t>
  </si>
  <si>
    <t>Sabján Iván</t>
  </si>
  <si>
    <t>gép</t>
  </si>
  <si>
    <t>név</t>
  </si>
  <si>
    <t>sz.év</t>
  </si>
  <si>
    <t>egyesület</t>
  </si>
  <si>
    <t>időpont</t>
  </si>
  <si>
    <t>Rajtidő</t>
  </si>
  <si>
    <t>Rajtszám</t>
  </si>
  <si>
    <t>Szabó Ákos</t>
  </si>
  <si>
    <t>Hegyes Barbara</t>
  </si>
  <si>
    <t>Név</t>
  </si>
  <si>
    <t>evezés</t>
  </si>
  <si>
    <t>futás</t>
  </si>
  <si>
    <t>korcsoport</t>
  </si>
  <si>
    <t>nem</t>
  </si>
  <si>
    <t>11-12</t>
  </si>
  <si>
    <t>15-16</t>
  </si>
  <si>
    <t>13-14</t>
  </si>
  <si>
    <t>Fiú</t>
  </si>
  <si>
    <t>Leány</t>
  </si>
  <si>
    <t>versenytáv</t>
  </si>
  <si>
    <t>Vincze Zsuzsa</t>
  </si>
  <si>
    <t>Sővér Krisztián</t>
  </si>
  <si>
    <t>Fári Alex</t>
  </si>
  <si>
    <t>Idő</t>
  </si>
  <si>
    <t>ergó</t>
  </si>
  <si>
    <t>összes</t>
  </si>
  <si>
    <t>lemondta</t>
  </si>
  <si>
    <t>evezés tiszta</t>
  </si>
  <si>
    <t>futás tiszta</t>
  </si>
  <si>
    <t>borult</t>
  </si>
  <si>
    <t>borult, újra indult</t>
  </si>
  <si>
    <t>beborult, újra indult</t>
  </si>
  <si>
    <t>Topai Ferenc</t>
  </si>
  <si>
    <t>5' büntetés</t>
  </si>
  <si>
    <t>I.</t>
  </si>
  <si>
    <t>II.</t>
  </si>
  <si>
    <t>III.</t>
  </si>
  <si>
    <t>ütközés</t>
  </si>
  <si>
    <t xml:space="preserve">ütközött  </t>
  </si>
</sst>
</file>

<file path=xl/styles.xml><?xml version="1.0" encoding="utf-8"?>
<styleSheet xmlns="http://schemas.openxmlformats.org/spreadsheetml/2006/main">
  <numFmts count="1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h:mm;@"/>
    <numFmt numFmtId="165" formatCode="mm:ss.0;@"/>
    <numFmt numFmtId="166" formatCode="h:mm:ss;@"/>
    <numFmt numFmtId="167" formatCode="[h]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4" xfId="0" applyFill="1" applyBorder="1" applyAlignment="1">
      <alignment horizontal="left"/>
    </xf>
    <xf numFmtId="49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49" fontId="41" fillId="0" borderId="17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64" fontId="40" fillId="0" borderId="18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2" xfId="0" applyNumberFormat="1" applyBorder="1" applyAlignment="1">
      <alignment horizontal="left"/>
    </xf>
    <xf numFmtId="0" fontId="0" fillId="0" borderId="14" xfId="0" applyFill="1" applyBorder="1" applyAlignment="1">
      <alignment horizontal="right"/>
    </xf>
    <xf numFmtId="49" fontId="0" fillId="0" borderId="13" xfId="0" applyNumberFormat="1" applyBorder="1" applyAlignment="1">
      <alignment horizontal="left"/>
    </xf>
    <xf numFmtId="164" fontId="34" fillId="0" borderId="10" xfId="0" applyNumberFormat="1" applyFont="1" applyBorder="1" applyAlignment="1">
      <alignment horizontal="center"/>
    </xf>
    <xf numFmtId="164" fontId="34" fillId="0" borderId="14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20" fontId="34" fillId="0" borderId="14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165" fontId="0" fillId="0" borderId="0" xfId="0" applyNumberFormat="1" applyAlignment="1">
      <alignment/>
    </xf>
    <xf numFmtId="165" fontId="40" fillId="0" borderId="2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40" fillId="0" borderId="21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21" fontId="0" fillId="0" borderId="0" xfId="0" applyNumberFormat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16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4" fillId="0" borderId="14" xfId="0" applyFon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34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166" fontId="0" fillId="0" borderId="19" xfId="0" applyNumberFormat="1" applyBorder="1" applyAlignment="1">
      <alignment/>
    </xf>
    <xf numFmtId="165" fontId="0" fillId="0" borderId="19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right"/>
    </xf>
    <xf numFmtId="0" fontId="34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0" fillId="33" borderId="12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166" fontId="0" fillId="33" borderId="11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34" fillId="33" borderId="14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 horizontal="left"/>
    </xf>
    <xf numFmtId="49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166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34" fillId="33" borderId="18" xfId="0" applyFont="1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 horizontal="left"/>
    </xf>
    <xf numFmtId="49" fontId="0" fillId="33" borderId="20" xfId="0" applyNumberForma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33" borderId="19" xfId="0" applyNumberFormat="1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 horizontal="left"/>
    </xf>
    <xf numFmtId="49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 horizontal="left"/>
    </xf>
    <xf numFmtId="49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 horizontal="left"/>
    </xf>
    <xf numFmtId="0" fontId="34" fillId="3" borderId="10" xfId="0" applyFont="1" applyFill="1" applyBorder="1" applyAlignment="1">
      <alignment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 horizontal="right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166" fontId="0" fillId="3" borderId="11" xfId="0" applyNumberFormat="1" applyFill="1" applyBorder="1" applyAlignment="1">
      <alignment/>
    </xf>
    <xf numFmtId="165" fontId="0" fillId="3" borderId="11" xfId="0" applyNumberFormat="1" applyFill="1" applyBorder="1" applyAlignment="1">
      <alignment/>
    </xf>
    <xf numFmtId="0" fontId="34" fillId="3" borderId="14" xfId="0" applyFont="1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 horizontal="right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right"/>
    </xf>
    <xf numFmtId="166" fontId="0" fillId="3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13" xfId="0" applyNumberFormat="1" applyFill="1" applyBorder="1" applyAlignment="1">
      <alignment/>
    </xf>
    <xf numFmtId="0" fontId="34" fillId="3" borderId="18" xfId="0" applyFont="1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18" xfId="0" applyFill="1" applyBorder="1" applyAlignment="1">
      <alignment horizontal="right"/>
    </xf>
    <xf numFmtId="49" fontId="0" fillId="3" borderId="20" xfId="0" applyNumberFormat="1" applyFill="1" applyBorder="1" applyAlignment="1">
      <alignment horizontal="center"/>
    </xf>
    <xf numFmtId="0" fontId="0" fillId="3" borderId="20" xfId="0" applyFill="1" applyBorder="1" applyAlignment="1">
      <alignment horizontal="right"/>
    </xf>
    <xf numFmtId="166" fontId="0" fillId="3" borderId="19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0" fontId="34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 horizontal="right"/>
    </xf>
    <xf numFmtId="49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6" fontId="0" fillId="2" borderId="11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0" fontId="34" fillId="2" borderId="14" xfId="0" applyFont="1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 horizontal="right"/>
    </xf>
    <xf numFmtId="49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13" xfId="0" applyNumberFormat="1" applyFill="1" applyBorder="1" applyAlignment="1">
      <alignment/>
    </xf>
    <xf numFmtId="0" fontId="34" fillId="2" borderId="18" xfId="0" applyFont="1" applyFill="1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 horizontal="right"/>
    </xf>
    <xf numFmtId="49" fontId="0" fillId="2" borderId="20" xfId="0" applyNumberFormat="1" applyFill="1" applyBorder="1" applyAlignment="1">
      <alignment horizontal="center"/>
    </xf>
    <xf numFmtId="0" fontId="0" fillId="2" borderId="20" xfId="0" applyFill="1" applyBorder="1" applyAlignment="1">
      <alignment horizontal="right"/>
    </xf>
    <xf numFmtId="166" fontId="0" fillId="2" borderId="19" xfId="0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49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9" fontId="0" fillId="2" borderId="20" xfId="0" applyNumberFormat="1" applyFill="1" applyBorder="1" applyAlignment="1">
      <alignment/>
    </xf>
    <xf numFmtId="0" fontId="0" fillId="2" borderId="1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49" fontId="0" fillId="2" borderId="12" xfId="0" applyNumberFormat="1" applyFill="1" applyBorder="1" applyAlignment="1">
      <alignment horizontal="right"/>
    </xf>
    <xf numFmtId="49" fontId="0" fillId="2" borderId="13" xfId="0" applyNumberFormat="1" applyFill="1" applyBorder="1" applyAlignment="1">
      <alignment horizontal="right"/>
    </xf>
    <xf numFmtId="49" fontId="0" fillId="2" borderId="20" xfId="0" applyNumberFormat="1" applyFill="1" applyBorder="1" applyAlignment="1">
      <alignment horizontal="right"/>
    </xf>
    <xf numFmtId="20" fontId="34" fillId="2" borderId="1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4" fillId="2" borderId="0" xfId="0" applyFont="1" applyFill="1" applyBorder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20" fontId="34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33" borderId="0" xfId="0" applyFont="1" applyFill="1" applyBorder="1" applyAlignment="1">
      <alignment/>
    </xf>
    <xf numFmtId="166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0" fontId="34" fillId="3" borderId="1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4" fillId="3" borderId="0" xfId="0" applyFont="1" applyFill="1" applyBorder="1" applyAlignment="1">
      <alignment/>
    </xf>
    <xf numFmtId="0" fontId="0" fillId="3" borderId="14" xfId="0" applyFill="1" applyBorder="1" applyAlignment="1">
      <alignment horizontal="left"/>
    </xf>
    <xf numFmtId="49" fontId="0" fillId="3" borderId="13" xfId="0" applyNumberFormat="1" applyFill="1" applyBorder="1" applyAlignment="1">
      <alignment horizontal="right"/>
    </xf>
    <xf numFmtId="166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/>
    </xf>
    <xf numFmtId="49" fontId="0" fillId="3" borderId="13" xfId="0" applyNumberFormat="1" applyFill="1" applyBorder="1" applyAlignment="1">
      <alignment/>
    </xf>
    <xf numFmtId="0" fontId="0" fillId="3" borderId="13" xfId="0" applyFill="1" applyBorder="1" applyAlignment="1">
      <alignment horizontal="left"/>
    </xf>
    <xf numFmtId="0" fontId="34" fillId="33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20" fontId="34" fillId="34" borderId="14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4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 horizontal="left"/>
    </xf>
    <xf numFmtId="4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166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7" fontId="0" fillId="0" borderId="0" xfId="0" applyNumberFormat="1" applyAlignment="1">
      <alignment/>
    </xf>
    <xf numFmtId="167" fontId="39" fillId="0" borderId="0" xfId="0" applyNumberFormat="1" applyFont="1" applyAlignment="1">
      <alignment horizontal="center"/>
    </xf>
    <xf numFmtId="167" fontId="34" fillId="33" borderId="12" xfId="0" applyNumberFormat="1" applyFont="1" applyFill="1" applyBorder="1" applyAlignment="1">
      <alignment horizontal="center"/>
    </xf>
    <xf numFmtId="167" fontId="0" fillId="33" borderId="13" xfId="0" applyNumberFormat="1" applyFill="1" applyBorder="1" applyAlignment="1">
      <alignment/>
    </xf>
    <xf numFmtId="167" fontId="0" fillId="33" borderId="20" xfId="0" applyNumberFormat="1" applyFill="1" applyBorder="1" applyAlignment="1">
      <alignment/>
    </xf>
    <xf numFmtId="167" fontId="34" fillId="2" borderId="12" xfId="0" applyNumberFormat="1" applyFont="1" applyFill="1" applyBorder="1" applyAlignment="1">
      <alignment horizontal="center"/>
    </xf>
    <xf numFmtId="167" fontId="0" fillId="2" borderId="13" xfId="0" applyNumberFormat="1" applyFill="1" applyBorder="1" applyAlignment="1">
      <alignment/>
    </xf>
    <xf numFmtId="167" fontId="0" fillId="2" borderId="20" xfId="0" applyNumberFormat="1" applyFill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34" fillId="3" borderId="12" xfId="0" applyNumberFormat="1" applyFont="1" applyFill="1" applyBorder="1" applyAlignment="1">
      <alignment horizontal="center"/>
    </xf>
    <xf numFmtId="167" fontId="0" fillId="3" borderId="13" xfId="0" applyNumberFormat="1" applyFill="1" applyBorder="1" applyAlignment="1">
      <alignment/>
    </xf>
    <xf numFmtId="167" fontId="0" fillId="3" borderId="20" xfId="0" applyNumberForma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66" fontId="40" fillId="0" borderId="22" xfId="0" applyNumberFormat="1" applyFont="1" applyBorder="1" applyAlignment="1">
      <alignment horizontal="center"/>
    </xf>
    <xf numFmtId="165" fontId="40" fillId="0" borderId="22" xfId="0" applyNumberFormat="1" applyFont="1" applyBorder="1" applyAlignment="1">
      <alignment horizontal="center"/>
    </xf>
    <xf numFmtId="20" fontId="34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165" fontId="0" fillId="3" borderId="12" xfId="0" applyNumberFormat="1" applyFill="1" applyBorder="1" applyAlignment="1">
      <alignment/>
    </xf>
    <xf numFmtId="165" fontId="0" fillId="3" borderId="20" xfId="0" applyNumberFormat="1" applyFill="1" applyBorder="1" applyAlignment="1">
      <alignment/>
    </xf>
    <xf numFmtId="20" fontId="34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4" fillId="0" borderId="19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39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40" fillId="0" borderId="21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view="pageBreakPreview" zoomScale="60" zoomScaleNormal="85" zoomScalePageLayoutView="0" workbookViewId="0" topLeftCell="A1">
      <selection activeCell="E16" sqref="E16"/>
    </sheetView>
  </sheetViews>
  <sheetFormatPr defaultColWidth="9.140625" defaultRowHeight="15"/>
  <cols>
    <col min="1" max="1" width="11.140625" style="55" customWidth="1"/>
    <col min="2" max="2" width="11.28125" style="5" customWidth="1"/>
    <col min="3" max="3" width="22.7109375" style="52" customWidth="1"/>
    <col min="4" max="4" width="11.140625" style="11" customWidth="1"/>
    <col min="5" max="5" width="20.140625" style="11" customWidth="1"/>
    <col min="6" max="6" width="31.421875" style="3" hidden="1" customWidth="1"/>
    <col min="7" max="7" width="10.28125" style="3" customWidth="1"/>
    <col min="8" max="8" width="16.421875" style="15" customWidth="1"/>
    <col min="9" max="9" width="13.8515625" style="12" customWidth="1"/>
    <col min="10" max="10" width="13.57421875" style="13" customWidth="1"/>
    <col min="11" max="11" width="12.28125" style="64" customWidth="1"/>
    <col min="12" max="12" width="15.421875" style="62" customWidth="1"/>
    <col min="13" max="13" width="12.28125" style="62" customWidth="1"/>
    <col min="14" max="14" width="14.7109375" style="62" customWidth="1"/>
    <col min="15" max="15" width="12.28125" style="62" customWidth="1"/>
    <col min="16" max="16" width="18.140625" style="0" customWidth="1"/>
  </cols>
  <sheetData>
    <row r="1" ht="21">
      <c r="A1" s="9" t="s">
        <v>0</v>
      </c>
    </row>
    <row r="2" ht="21">
      <c r="A2" s="9" t="s">
        <v>1</v>
      </c>
    </row>
    <row r="5" spans="1:15" s="2" customFormat="1" ht="18.75">
      <c r="A5" s="17" t="s">
        <v>161</v>
      </c>
      <c r="B5" s="18" t="s">
        <v>162</v>
      </c>
      <c r="C5" s="18" t="s">
        <v>165</v>
      </c>
      <c r="D5" s="19" t="s">
        <v>158</v>
      </c>
      <c r="E5" s="20" t="s">
        <v>159</v>
      </c>
      <c r="F5" s="10" t="s">
        <v>7</v>
      </c>
      <c r="G5" s="274" t="s">
        <v>7</v>
      </c>
      <c r="H5" s="275"/>
      <c r="I5" s="274" t="s">
        <v>175</v>
      </c>
      <c r="J5" s="275"/>
      <c r="K5" s="276" t="s">
        <v>179</v>
      </c>
      <c r="L5" s="276"/>
      <c r="M5" s="277"/>
      <c r="N5" s="277"/>
      <c r="O5" s="277"/>
    </row>
    <row r="6" spans="1:15" s="2" customFormat="1" ht="18.75">
      <c r="A6" s="56"/>
      <c r="B6" s="57"/>
      <c r="C6" s="57"/>
      <c r="D6" s="58"/>
      <c r="E6" s="59"/>
      <c r="F6" s="14" t="s">
        <v>169</v>
      </c>
      <c r="G6" s="33" t="s">
        <v>169</v>
      </c>
      <c r="H6" s="34" t="s">
        <v>168</v>
      </c>
      <c r="I6" s="33" t="s">
        <v>166</v>
      </c>
      <c r="J6" s="32" t="s">
        <v>167</v>
      </c>
      <c r="K6" s="65" t="s">
        <v>166</v>
      </c>
      <c r="L6" s="63" t="s">
        <v>183</v>
      </c>
      <c r="M6" s="63" t="s">
        <v>167</v>
      </c>
      <c r="N6" s="63" t="s">
        <v>184</v>
      </c>
      <c r="O6" s="63" t="s">
        <v>181</v>
      </c>
    </row>
    <row r="7" spans="1:16" s="209" customFormat="1" ht="15">
      <c r="A7" s="204">
        <v>0.41805555555555557</v>
      </c>
      <c r="B7" s="205">
        <v>2</v>
      </c>
      <c r="C7" s="206" t="s">
        <v>149</v>
      </c>
      <c r="D7" s="101"/>
      <c r="E7" s="102" t="s">
        <v>14</v>
      </c>
      <c r="F7" s="103" t="s">
        <v>135</v>
      </c>
      <c r="G7" s="106" t="s">
        <v>173</v>
      </c>
      <c r="H7" s="126" t="s">
        <v>170</v>
      </c>
      <c r="I7" s="104">
        <v>2000</v>
      </c>
      <c r="J7" s="127">
        <v>2000</v>
      </c>
      <c r="K7" s="207">
        <v>0.4259027777777778</v>
      </c>
      <c r="L7" s="208">
        <f aca="true" t="shared" si="0" ref="L7:L17">+K7-A7</f>
        <v>0.007847222222222228</v>
      </c>
      <c r="M7" s="208">
        <v>0.4318518518518519</v>
      </c>
      <c r="N7" s="208">
        <f aca="true" t="shared" si="1" ref="N7:N17">+M7-K7</f>
        <v>0.005949074074074079</v>
      </c>
      <c r="O7" s="208">
        <f aca="true" t="shared" si="2" ref="O7:O17">+L7+N7</f>
        <v>0.013796296296296306</v>
      </c>
      <c r="P7" s="220" t="s">
        <v>190</v>
      </c>
    </row>
    <row r="8" spans="1:16" s="203" customFormat="1" ht="15">
      <c r="A8" s="198">
        <v>0.420833333333333</v>
      </c>
      <c r="B8" s="199">
        <v>4</v>
      </c>
      <c r="C8" s="200" t="s">
        <v>137</v>
      </c>
      <c r="D8" s="168">
        <v>2005</v>
      </c>
      <c r="E8" s="169" t="s">
        <v>55</v>
      </c>
      <c r="F8" s="170" t="s">
        <v>135</v>
      </c>
      <c r="G8" s="171" t="s">
        <v>173</v>
      </c>
      <c r="H8" s="189" t="s">
        <v>170</v>
      </c>
      <c r="I8" s="190">
        <v>2000</v>
      </c>
      <c r="J8" s="191">
        <v>2000</v>
      </c>
      <c r="K8" s="201">
        <v>0.4284953703703704</v>
      </c>
      <c r="L8" s="202">
        <f t="shared" si="0"/>
        <v>0.007662037037037384</v>
      </c>
      <c r="M8" s="202">
        <v>0.43525462962962963</v>
      </c>
      <c r="N8" s="202">
        <f t="shared" si="1"/>
        <v>0.006759259259259243</v>
      </c>
      <c r="O8" s="202">
        <f t="shared" si="2"/>
        <v>0.014421296296296626</v>
      </c>
      <c r="P8" s="221" t="s">
        <v>191</v>
      </c>
    </row>
    <row r="9" spans="1:16" s="217" customFormat="1" ht="15">
      <c r="A9" s="210">
        <v>0.477777777777782</v>
      </c>
      <c r="B9" s="211">
        <v>45</v>
      </c>
      <c r="C9" s="212" t="s">
        <v>142</v>
      </c>
      <c r="D9" s="140">
        <v>2004</v>
      </c>
      <c r="E9" s="141" t="s">
        <v>4</v>
      </c>
      <c r="F9" s="142" t="s">
        <v>135</v>
      </c>
      <c r="G9" s="143" t="s">
        <v>173</v>
      </c>
      <c r="H9" s="218" t="s">
        <v>170</v>
      </c>
      <c r="I9" s="213">
        <v>2000</v>
      </c>
      <c r="J9" s="219">
        <v>2000</v>
      </c>
      <c r="K9" s="215">
        <v>0.48565972222222226</v>
      </c>
      <c r="L9" s="216">
        <f t="shared" si="0"/>
        <v>0.007881944444440236</v>
      </c>
      <c r="M9" s="216">
        <v>0.4925462962962963</v>
      </c>
      <c r="N9" s="216">
        <f t="shared" si="1"/>
        <v>0.006886574074074059</v>
      </c>
      <c r="O9" s="216">
        <f t="shared" si="2"/>
        <v>0.014768518518514295</v>
      </c>
      <c r="P9" s="222" t="s">
        <v>192</v>
      </c>
    </row>
    <row r="10" spans="1:16" ht="15">
      <c r="A10" s="210">
        <v>0.425</v>
      </c>
      <c r="B10" s="211">
        <v>7</v>
      </c>
      <c r="C10" s="212" t="s">
        <v>136</v>
      </c>
      <c r="D10" s="140">
        <v>2004</v>
      </c>
      <c r="E10" s="141" t="s">
        <v>55</v>
      </c>
      <c r="F10" s="142" t="s">
        <v>135</v>
      </c>
      <c r="G10" s="143" t="s">
        <v>173</v>
      </c>
      <c r="H10" s="218" t="s">
        <v>170</v>
      </c>
      <c r="I10" s="213">
        <v>2000</v>
      </c>
      <c r="J10" s="219">
        <v>2000</v>
      </c>
      <c r="K10" s="215">
        <v>0.43255787037037036</v>
      </c>
      <c r="L10" s="216">
        <f t="shared" si="0"/>
        <v>0.007557870370370368</v>
      </c>
      <c r="M10" s="216">
        <v>0.4398842592592593</v>
      </c>
      <c r="N10" s="216">
        <f t="shared" si="1"/>
        <v>0.007326388888888924</v>
      </c>
      <c r="O10" s="216">
        <f t="shared" si="2"/>
        <v>0.014884259259259291</v>
      </c>
      <c r="P10" s="222" t="s">
        <v>192</v>
      </c>
    </row>
    <row r="11" spans="1:15" ht="15">
      <c r="A11" s="54">
        <v>0.473611111111115</v>
      </c>
      <c r="B11" s="5">
        <v>42</v>
      </c>
      <c r="C11" s="52" t="s">
        <v>140</v>
      </c>
      <c r="D11" s="11">
        <v>2004</v>
      </c>
      <c r="E11" s="21" t="s">
        <v>4</v>
      </c>
      <c r="F11" s="3" t="s">
        <v>135</v>
      </c>
      <c r="G11" s="22" t="s">
        <v>173</v>
      </c>
      <c r="H11" s="23" t="s">
        <v>170</v>
      </c>
      <c r="I11" s="29">
        <v>2000</v>
      </c>
      <c r="J11" s="30">
        <v>2000</v>
      </c>
      <c r="K11" s="64">
        <v>0.4822222222222223</v>
      </c>
      <c r="L11" s="62">
        <f t="shared" si="0"/>
        <v>0.008611111111107295</v>
      </c>
      <c r="M11" s="62">
        <v>0.48910879629629633</v>
      </c>
      <c r="N11" s="62">
        <f t="shared" si="1"/>
        <v>0.006886574074074059</v>
      </c>
      <c r="O11" s="62">
        <f t="shared" si="2"/>
        <v>0.015497685185181354</v>
      </c>
    </row>
    <row r="12" spans="1:16" ht="15">
      <c r="A12" s="54">
        <v>0.48055555555556</v>
      </c>
      <c r="B12" s="5">
        <v>47</v>
      </c>
      <c r="C12" s="52" t="s">
        <v>154</v>
      </c>
      <c r="D12" s="11">
        <v>2004</v>
      </c>
      <c r="E12" s="21" t="s">
        <v>55</v>
      </c>
      <c r="F12" s="3" t="s">
        <v>135</v>
      </c>
      <c r="G12" s="22" t="s">
        <v>173</v>
      </c>
      <c r="H12" s="23" t="s">
        <v>170</v>
      </c>
      <c r="I12" s="29">
        <v>2000</v>
      </c>
      <c r="J12" s="30">
        <v>2000</v>
      </c>
      <c r="K12" s="64">
        <v>0.48796296296296293</v>
      </c>
      <c r="L12" s="62">
        <f t="shared" si="0"/>
        <v>0.007407407407402922</v>
      </c>
      <c r="M12" s="62">
        <v>0.4962037037037037</v>
      </c>
      <c r="N12" s="62">
        <f t="shared" si="1"/>
        <v>0.00824074074074077</v>
      </c>
      <c r="O12" s="62">
        <f t="shared" si="2"/>
        <v>0.015648148148143692</v>
      </c>
      <c r="P12" t="s">
        <v>187</v>
      </c>
    </row>
    <row r="13" spans="1:15" ht="15">
      <c r="A13" s="54">
        <v>0.423611111111111</v>
      </c>
      <c r="B13" s="5">
        <v>6</v>
      </c>
      <c r="C13" s="52" t="s">
        <v>147</v>
      </c>
      <c r="E13" s="21" t="s">
        <v>20</v>
      </c>
      <c r="F13" s="3" t="s">
        <v>135</v>
      </c>
      <c r="G13" s="22" t="s">
        <v>173</v>
      </c>
      <c r="H13" s="23" t="s">
        <v>170</v>
      </c>
      <c r="I13" s="29">
        <v>2000</v>
      </c>
      <c r="J13" s="30">
        <v>2000</v>
      </c>
      <c r="K13" s="64">
        <v>0.43297453703703703</v>
      </c>
      <c r="L13" s="62">
        <f t="shared" si="0"/>
        <v>0.009363425925926039</v>
      </c>
      <c r="M13" s="62">
        <v>0.44061342592592595</v>
      </c>
      <c r="N13" s="62">
        <f t="shared" si="1"/>
        <v>0.007638888888888917</v>
      </c>
      <c r="O13" s="62">
        <f t="shared" si="2"/>
        <v>0.017002314814814956</v>
      </c>
    </row>
    <row r="14" spans="1:15" ht="15">
      <c r="A14" s="54">
        <v>0.5166666666666667</v>
      </c>
      <c r="B14" s="5">
        <v>44</v>
      </c>
      <c r="C14" s="52" t="s">
        <v>138</v>
      </c>
      <c r="E14" s="21" t="s">
        <v>26</v>
      </c>
      <c r="F14" s="3" t="s">
        <v>135</v>
      </c>
      <c r="G14" s="22" t="s">
        <v>173</v>
      </c>
      <c r="H14" s="23" t="s">
        <v>170</v>
      </c>
      <c r="I14" s="29">
        <v>2000</v>
      </c>
      <c r="J14" s="30">
        <v>2000</v>
      </c>
      <c r="K14" s="64">
        <v>0.5265856481481481</v>
      </c>
      <c r="L14" s="62">
        <f t="shared" si="0"/>
        <v>0.009918981481481404</v>
      </c>
      <c r="M14" s="62">
        <v>0.5347106481481482</v>
      </c>
      <c r="N14" s="62">
        <f t="shared" si="1"/>
        <v>0.008125000000000049</v>
      </c>
      <c r="O14" s="62">
        <f t="shared" si="2"/>
        <v>0.018043981481481453</v>
      </c>
    </row>
    <row r="15" spans="1:15" ht="15">
      <c r="A15" s="54">
        <v>0.479166666666671</v>
      </c>
      <c r="B15" s="5">
        <v>46</v>
      </c>
      <c r="C15" s="52" t="s">
        <v>148</v>
      </c>
      <c r="E15" s="21" t="s">
        <v>20</v>
      </c>
      <c r="F15" s="3" t="s">
        <v>135</v>
      </c>
      <c r="G15" s="22" t="s">
        <v>173</v>
      </c>
      <c r="H15" s="23" t="s">
        <v>170</v>
      </c>
      <c r="I15" s="29">
        <v>2000</v>
      </c>
      <c r="J15" s="30">
        <v>2000</v>
      </c>
      <c r="K15" s="64">
        <v>0.48790509259259257</v>
      </c>
      <c r="L15" s="62">
        <f t="shared" si="0"/>
        <v>0.008738425925921556</v>
      </c>
      <c r="M15" s="62">
        <v>0.4978587962962963</v>
      </c>
      <c r="N15" s="62">
        <f t="shared" si="1"/>
        <v>0.009953703703703742</v>
      </c>
      <c r="O15" s="62">
        <f t="shared" si="2"/>
        <v>0.018692129629625298</v>
      </c>
    </row>
    <row r="16" spans="1:15" ht="15">
      <c r="A16" s="54">
        <v>0.41944444444444445</v>
      </c>
      <c r="B16" s="5">
        <v>3</v>
      </c>
      <c r="C16" s="52" t="s">
        <v>141</v>
      </c>
      <c r="D16" s="11">
        <v>2005</v>
      </c>
      <c r="E16" s="21" t="s">
        <v>4</v>
      </c>
      <c r="F16" s="3" t="s">
        <v>135</v>
      </c>
      <c r="G16" s="22" t="s">
        <v>173</v>
      </c>
      <c r="H16" s="23" t="s">
        <v>170</v>
      </c>
      <c r="I16" s="29">
        <v>2000</v>
      </c>
      <c r="J16" s="30">
        <v>2000</v>
      </c>
      <c r="K16" s="64">
        <v>0.4318518518518519</v>
      </c>
      <c r="L16" s="62">
        <f t="shared" si="0"/>
        <v>0.012407407407407423</v>
      </c>
      <c r="M16" s="62">
        <v>0.4392476851851852</v>
      </c>
      <c r="N16" s="62">
        <f t="shared" si="1"/>
        <v>0.007395833333333324</v>
      </c>
      <c r="O16" s="62">
        <f t="shared" si="2"/>
        <v>0.019803240740740746</v>
      </c>
    </row>
    <row r="17" spans="1:15" ht="15">
      <c r="A17" s="54">
        <v>0.422222222222222</v>
      </c>
      <c r="B17" s="5">
        <v>5</v>
      </c>
      <c r="C17" s="52" t="s">
        <v>139</v>
      </c>
      <c r="E17" s="21" t="s">
        <v>24</v>
      </c>
      <c r="F17" s="3" t="s">
        <v>135</v>
      </c>
      <c r="G17" s="22" t="s">
        <v>173</v>
      </c>
      <c r="H17" s="23" t="s">
        <v>170</v>
      </c>
      <c r="I17" s="29">
        <v>2000</v>
      </c>
      <c r="J17" s="30">
        <v>2000</v>
      </c>
      <c r="K17" s="64">
        <v>0.4315393518518518</v>
      </c>
      <c r="L17" s="62">
        <f t="shared" si="0"/>
        <v>0.009317129629629828</v>
      </c>
      <c r="M17" s="62">
        <v>0.4447453703703704</v>
      </c>
      <c r="N17" s="62">
        <f t="shared" si="1"/>
        <v>0.013206018518518547</v>
      </c>
      <c r="O17" s="62">
        <f t="shared" si="2"/>
        <v>0.022523148148148375</v>
      </c>
    </row>
    <row r="18" spans="1:10" ht="15">
      <c r="A18" s="54"/>
      <c r="E18" s="21"/>
      <c r="G18" s="22"/>
      <c r="H18" s="23"/>
      <c r="I18" s="29"/>
      <c r="J18" s="30"/>
    </row>
    <row r="19" spans="1:16" s="209" customFormat="1" ht="15">
      <c r="A19" s="204">
        <v>0.547222222222232</v>
      </c>
      <c r="B19" s="205">
        <v>95</v>
      </c>
      <c r="C19" s="206" t="s">
        <v>91</v>
      </c>
      <c r="D19" s="101">
        <v>2002</v>
      </c>
      <c r="E19" s="102" t="s">
        <v>55</v>
      </c>
      <c r="F19" s="103" t="s">
        <v>61</v>
      </c>
      <c r="G19" s="106" t="s">
        <v>173</v>
      </c>
      <c r="H19" s="122" t="s">
        <v>172</v>
      </c>
      <c r="I19" s="106">
        <v>3000</v>
      </c>
      <c r="J19" s="107">
        <v>3000</v>
      </c>
      <c r="K19" s="207">
        <v>0.557962962962963</v>
      </c>
      <c r="L19" s="208">
        <f aca="true" t="shared" si="3" ref="L19:L53">+K19-A19</f>
        <v>0.010740740740730947</v>
      </c>
      <c r="M19" s="208">
        <v>0.5669212962962963</v>
      </c>
      <c r="N19" s="208">
        <f aca="true" t="shared" si="4" ref="N19:N53">+M19-K19</f>
        <v>0.00895833333333329</v>
      </c>
      <c r="O19" s="208">
        <f aca="true" t="shared" si="5" ref="O19:O53">+L19+N19</f>
        <v>0.019699074074064238</v>
      </c>
      <c r="P19" s="220" t="s">
        <v>190</v>
      </c>
    </row>
    <row r="20" spans="1:16" s="203" customFormat="1" ht="15">
      <c r="A20" s="198">
        <v>0.462500000000003</v>
      </c>
      <c r="B20" s="199">
        <v>34</v>
      </c>
      <c r="C20" s="200" t="s">
        <v>97</v>
      </c>
      <c r="D20" s="168"/>
      <c r="E20" s="169" t="s">
        <v>24</v>
      </c>
      <c r="F20" s="170" t="s">
        <v>61</v>
      </c>
      <c r="G20" s="171" t="s">
        <v>173</v>
      </c>
      <c r="H20" s="172" t="s">
        <v>172</v>
      </c>
      <c r="I20" s="171">
        <v>3000</v>
      </c>
      <c r="J20" s="173">
        <v>3000</v>
      </c>
      <c r="K20" s="201">
        <v>0.47501157407407407</v>
      </c>
      <c r="L20" s="202">
        <f t="shared" si="3"/>
        <v>0.012511574074071052</v>
      </c>
      <c r="M20" s="202">
        <v>0.4822337962962963</v>
      </c>
      <c r="N20" s="202">
        <f t="shared" si="4"/>
        <v>0.007222222222222241</v>
      </c>
      <c r="O20" s="202">
        <f t="shared" si="5"/>
        <v>0.019733796296293293</v>
      </c>
      <c r="P20" s="221" t="s">
        <v>191</v>
      </c>
    </row>
    <row r="21" spans="1:16" s="217" customFormat="1" ht="15">
      <c r="A21" s="210">
        <v>0.533333333333342</v>
      </c>
      <c r="B21" s="211">
        <v>85</v>
      </c>
      <c r="C21" s="212" t="s">
        <v>85</v>
      </c>
      <c r="D21" s="140">
        <v>2003</v>
      </c>
      <c r="E21" s="141" t="s">
        <v>55</v>
      </c>
      <c r="F21" s="142" t="s">
        <v>61</v>
      </c>
      <c r="G21" s="143" t="s">
        <v>173</v>
      </c>
      <c r="H21" s="144" t="s">
        <v>172</v>
      </c>
      <c r="I21" s="143">
        <v>3000</v>
      </c>
      <c r="J21" s="145">
        <v>3000</v>
      </c>
      <c r="K21" s="215">
        <v>0.5438888888888889</v>
      </c>
      <c r="L21" s="216">
        <f t="shared" si="3"/>
        <v>0.01055555555554688</v>
      </c>
      <c r="M21" s="216">
        <v>0.5532291666666667</v>
      </c>
      <c r="N21" s="216">
        <f t="shared" si="4"/>
        <v>0.009340277777777795</v>
      </c>
      <c r="O21" s="216">
        <f t="shared" si="5"/>
        <v>0.019895833333324675</v>
      </c>
      <c r="P21" s="222" t="s">
        <v>192</v>
      </c>
    </row>
    <row r="22" spans="1:15" ht="15">
      <c r="A22" s="54">
        <v>0.461111111111114</v>
      </c>
      <c r="B22" s="5">
        <v>33</v>
      </c>
      <c r="C22" s="52" t="s">
        <v>88</v>
      </c>
      <c r="D22" s="11">
        <v>2002</v>
      </c>
      <c r="E22" s="21" t="s">
        <v>55</v>
      </c>
      <c r="F22" s="3" t="s">
        <v>61</v>
      </c>
      <c r="G22" s="22" t="s">
        <v>173</v>
      </c>
      <c r="H22" s="26" t="s">
        <v>172</v>
      </c>
      <c r="I22" s="22">
        <v>3000</v>
      </c>
      <c r="J22" s="31">
        <v>3000</v>
      </c>
      <c r="K22" s="64">
        <v>0.4714699074074074</v>
      </c>
      <c r="L22" s="62">
        <f t="shared" si="3"/>
        <v>0.010358796296293382</v>
      </c>
      <c r="M22" s="62">
        <v>0.4810763888888889</v>
      </c>
      <c r="N22" s="62">
        <f t="shared" si="4"/>
        <v>0.009606481481481466</v>
      </c>
      <c r="O22" s="62">
        <f t="shared" si="5"/>
        <v>0.019965277777774848</v>
      </c>
    </row>
    <row r="23" spans="1:15" ht="15">
      <c r="A23" s="54">
        <v>0.515277777777785</v>
      </c>
      <c r="B23" s="5">
        <v>72</v>
      </c>
      <c r="C23" s="52" t="s">
        <v>107</v>
      </c>
      <c r="E23" s="21" t="s">
        <v>106</v>
      </c>
      <c r="F23" s="3" t="s">
        <v>61</v>
      </c>
      <c r="G23" s="22" t="s">
        <v>173</v>
      </c>
      <c r="H23" s="26" t="s">
        <v>172</v>
      </c>
      <c r="I23" s="22">
        <v>3000</v>
      </c>
      <c r="J23" s="31">
        <v>3000</v>
      </c>
      <c r="K23" s="64">
        <v>0.526238425925926</v>
      </c>
      <c r="L23" s="62">
        <f t="shared" si="3"/>
        <v>0.010960648148140906</v>
      </c>
      <c r="M23" s="62">
        <v>0.5354629629629629</v>
      </c>
      <c r="N23" s="62">
        <f t="shared" si="4"/>
        <v>0.009224537037036962</v>
      </c>
      <c r="O23" s="62">
        <f t="shared" si="5"/>
        <v>0.020185185185177867</v>
      </c>
    </row>
    <row r="24" spans="1:15" ht="15">
      <c r="A24" s="54">
        <v>0.509722222222229</v>
      </c>
      <c r="B24" s="5">
        <v>68</v>
      </c>
      <c r="C24" s="52" t="s">
        <v>83</v>
      </c>
      <c r="D24" s="11">
        <v>2002</v>
      </c>
      <c r="E24" s="21" t="s">
        <v>55</v>
      </c>
      <c r="F24" s="3" t="s">
        <v>61</v>
      </c>
      <c r="G24" s="22" t="s">
        <v>173</v>
      </c>
      <c r="H24" s="26" t="s">
        <v>172</v>
      </c>
      <c r="I24" s="22">
        <v>3000</v>
      </c>
      <c r="J24" s="31">
        <v>3000</v>
      </c>
      <c r="K24" s="64">
        <v>0.5197800925925926</v>
      </c>
      <c r="L24" s="62">
        <f t="shared" si="3"/>
        <v>0.010057870370363653</v>
      </c>
      <c r="M24" s="62">
        <v>0.5299305555555556</v>
      </c>
      <c r="N24" s="62">
        <f t="shared" si="4"/>
        <v>0.010150462962962958</v>
      </c>
      <c r="O24" s="62">
        <f t="shared" si="5"/>
        <v>0.02020833333332661</v>
      </c>
    </row>
    <row r="25" spans="1:15" ht="15">
      <c r="A25" s="54">
        <v>0.544444444444454</v>
      </c>
      <c r="B25" s="5">
        <v>93</v>
      </c>
      <c r="C25" s="52" t="s">
        <v>111</v>
      </c>
      <c r="E25" s="21" t="s">
        <v>34</v>
      </c>
      <c r="F25" s="3" t="s">
        <v>61</v>
      </c>
      <c r="G25" s="22" t="s">
        <v>173</v>
      </c>
      <c r="H25" s="26" t="s">
        <v>172</v>
      </c>
      <c r="I25" s="22">
        <v>3000</v>
      </c>
      <c r="J25" s="31">
        <v>3000</v>
      </c>
      <c r="K25" s="64">
        <v>0.5548495370370371</v>
      </c>
      <c r="L25" s="62">
        <f t="shared" si="3"/>
        <v>0.010405092592583154</v>
      </c>
      <c r="M25" s="62">
        <v>0.5651967592592593</v>
      </c>
      <c r="N25" s="62">
        <f t="shared" si="4"/>
        <v>0.010347222222222174</v>
      </c>
      <c r="O25" s="62">
        <f t="shared" si="5"/>
        <v>0.020752314814805328</v>
      </c>
    </row>
    <row r="26" spans="1:15" ht="15">
      <c r="A26" s="54">
        <v>0.541666666666676</v>
      </c>
      <c r="B26" s="5">
        <v>91</v>
      </c>
      <c r="C26" s="52" t="s">
        <v>112</v>
      </c>
      <c r="E26" s="21" t="s">
        <v>20</v>
      </c>
      <c r="F26" s="3" t="s">
        <v>61</v>
      </c>
      <c r="G26" s="22" t="s">
        <v>173</v>
      </c>
      <c r="H26" s="26" t="s">
        <v>172</v>
      </c>
      <c r="I26" s="22">
        <v>3000</v>
      </c>
      <c r="J26" s="31">
        <v>3000</v>
      </c>
      <c r="K26" s="64">
        <v>0.5523958333333333</v>
      </c>
      <c r="L26" s="62">
        <f t="shared" si="3"/>
        <v>0.010729166666657353</v>
      </c>
      <c r="M26" s="62">
        <v>0.5626736111111111</v>
      </c>
      <c r="N26" s="62">
        <f t="shared" si="4"/>
        <v>0.01027777777777783</v>
      </c>
      <c r="O26" s="62">
        <f t="shared" si="5"/>
        <v>0.021006944444435183</v>
      </c>
    </row>
    <row r="27" spans="1:15" ht="15">
      <c r="A27" s="54">
        <v>0.512500000000007</v>
      </c>
      <c r="B27" s="5">
        <v>70</v>
      </c>
      <c r="C27" s="52" t="s">
        <v>99</v>
      </c>
      <c r="E27" s="21" t="s">
        <v>4</v>
      </c>
      <c r="F27" s="3" t="s">
        <v>61</v>
      </c>
      <c r="G27" s="22" t="s">
        <v>173</v>
      </c>
      <c r="H27" s="26" t="s">
        <v>172</v>
      </c>
      <c r="I27" s="22">
        <v>3000</v>
      </c>
      <c r="J27" s="31">
        <v>3000</v>
      </c>
      <c r="K27" s="64">
        <v>0.5237268518518519</v>
      </c>
      <c r="L27" s="62">
        <f t="shared" si="3"/>
        <v>0.01122685185184491</v>
      </c>
      <c r="M27" s="62">
        <v>0.5335532407407407</v>
      </c>
      <c r="N27" s="62">
        <f t="shared" si="4"/>
        <v>0.00982638888888887</v>
      </c>
      <c r="O27" s="62">
        <f t="shared" si="5"/>
        <v>0.02105324074073378</v>
      </c>
    </row>
    <row r="28" spans="1:15" ht="15">
      <c r="A28" s="54">
        <v>0.501388888888895</v>
      </c>
      <c r="B28" s="5">
        <v>62</v>
      </c>
      <c r="C28" s="52" t="s">
        <v>102</v>
      </c>
      <c r="E28" s="21" t="s">
        <v>29</v>
      </c>
      <c r="F28" s="3" t="s">
        <v>61</v>
      </c>
      <c r="G28" s="22" t="s">
        <v>173</v>
      </c>
      <c r="H28" s="26" t="s">
        <v>172</v>
      </c>
      <c r="I28" s="22">
        <v>3000</v>
      </c>
      <c r="J28" s="31">
        <v>3000</v>
      </c>
      <c r="K28" s="64">
        <v>0.5127430555555555</v>
      </c>
      <c r="L28" s="62">
        <f t="shared" si="3"/>
        <v>0.011354166666660559</v>
      </c>
      <c r="M28" s="62">
        <v>0.5224537037037037</v>
      </c>
      <c r="N28" s="62">
        <f t="shared" si="4"/>
        <v>0.009710648148148149</v>
      </c>
      <c r="O28" s="62">
        <f t="shared" si="5"/>
        <v>0.021064814814808708</v>
      </c>
    </row>
    <row r="29" spans="1:15" ht="15">
      <c r="A29" s="54">
        <v>0.493055555555561</v>
      </c>
      <c r="B29" s="5">
        <v>56</v>
      </c>
      <c r="C29" s="52" t="s">
        <v>90</v>
      </c>
      <c r="D29" s="11">
        <v>2002</v>
      </c>
      <c r="E29" s="21" t="s">
        <v>55</v>
      </c>
      <c r="F29" s="3" t="s">
        <v>61</v>
      </c>
      <c r="G29" s="22" t="s">
        <v>173</v>
      </c>
      <c r="H29" s="26" t="s">
        <v>172</v>
      </c>
      <c r="I29" s="22">
        <v>3000</v>
      </c>
      <c r="J29" s="31">
        <v>3000</v>
      </c>
      <c r="K29" s="64">
        <v>0.50375</v>
      </c>
      <c r="L29" s="62">
        <f t="shared" si="3"/>
        <v>0.01069444444443901</v>
      </c>
      <c r="M29" s="62">
        <v>0.5141898148148148</v>
      </c>
      <c r="N29" s="62">
        <f t="shared" si="4"/>
        <v>0.010439814814814818</v>
      </c>
      <c r="O29" s="62">
        <f t="shared" si="5"/>
        <v>0.02113425925925383</v>
      </c>
    </row>
    <row r="30" spans="1:15" ht="15">
      <c r="A30" s="54">
        <v>0.527777777777786</v>
      </c>
      <c r="B30" s="5">
        <v>81</v>
      </c>
      <c r="C30" s="52" t="s">
        <v>96</v>
      </c>
      <c r="E30" s="21" t="s">
        <v>24</v>
      </c>
      <c r="F30" s="3" t="s">
        <v>61</v>
      </c>
      <c r="G30" s="22" t="s">
        <v>173</v>
      </c>
      <c r="H30" s="26" t="s">
        <v>172</v>
      </c>
      <c r="I30" s="22">
        <v>3000</v>
      </c>
      <c r="J30" s="31">
        <v>3000</v>
      </c>
      <c r="K30" s="64">
        <v>0.538275462962963</v>
      </c>
      <c r="L30" s="62">
        <f t="shared" si="3"/>
        <v>0.01049768518517702</v>
      </c>
      <c r="M30" s="62">
        <v>0.5492824074074074</v>
      </c>
      <c r="N30" s="62">
        <f t="shared" si="4"/>
        <v>0.011006944444444389</v>
      </c>
      <c r="O30" s="62">
        <f t="shared" si="5"/>
        <v>0.021504629629621408</v>
      </c>
    </row>
    <row r="31" spans="1:15" ht="15">
      <c r="A31" s="54">
        <v>0.534722222222231</v>
      </c>
      <c r="B31" s="5">
        <v>86</v>
      </c>
      <c r="C31" s="52" t="s">
        <v>113</v>
      </c>
      <c r="D31" s="11">
        <v>2002</v>
      </c>
      <c r="E31" s="21" t="s">
        <v>9</v>
      </c>
      <c r="F31" s="3" t="s">
        <v>61</v>
      </c>
      <c r="G31" s="22" t="s">
        <v>173</v>
      </c>
      <c r="H31" s="26" t="s">
        <v>172</v>
      </c>
      <c r="I31" s="22">
        <v>3000</v>
      </c>
      <c r="J31" s="31">
        <v>3000</v>
      </c>
      <c r="K31" s="64">
        <v>0.5455555555555556</v>
      </c>
      <c r="L31" s="62">
        <f t="shared" si="3"/>
        <v>0.01083333333332459</v>
      </c>
      <c r="M31" s="62">
        <v>0.5565162037037037</v>
      </c>
      <c r="N31" s="62">
        <f t="shared" si="4"/>
        <v>0.010960648148148122</v>
      </c>
      <c r="O31" s="62">
        <f t="shared" si="5"/>
        <v>0.021793981481472713</v>
      </c>
    </row>
    <row r="32" spans="1:15" ht="15">
      <c r="A32" s="54">
        <v>0.531944444444453</v>
      </c>
      <c r="B32" s="5">
        <v>84</v>
      </c>
      <c r="C32" s="52" t="s">
        <v>82</v>
      </c>
      <c r="D32" s="11">
        <v>2003</v>
      </c>
      <c r="E32" s="21" t="s">
        <v>55</v>
      </c>
      <c r="F32" s="3" t="s">
        <v>61</v>
      </c>
      <c r="G32" s="22" t="s">
        <v>173</v>
      </c>
      <c r="H32" s="26" t="s">
        <v>172</v>
      </c>
      <c r="I32" s="22">
        <v>3000</v>
      </c>
      <c r="J32" s="31">
        <v>3000</v>
      </c>
      <c r="K32" s="64">
        <v>0.542800925925926</v>
      </c>
      <c r="L32" s="62">
        <f t="shared" si="3"/>
        <v>0.010856481481473002</v>
      </c>
      <c r="M32" s="62">
        <v>0.5537615740740741</v>
      </c>
      <c r="N32" s="62">
        <f t="shared" si="4"/>
        <v>0.010960648148148122</v>
      </c>
      <c r="O32" s="62">
        <f t="shared" si="5"/>
        <v>0.021817129629621124</v>
      </c>
    </row>
    <row r="33" spans="1:15" ht="15">
      <c r="A33" s="54">
        <v>0.491666666666672</v>
      </c>
      <c r="B33" s="5">
        <v>55</v>
      </c>
      <c r="C33" s="52" t="s">
        <v>80</v>
      </c>
      <c r="E33" s="21" t="s">
        <v>14</v>
      </c>
      <c r="F33" s="3" t="s">
        <v>61</v>
      </c>
      <c r="G33" s="22" t="s">
        <v>173</v>
      </c>
      <c r="H33" s="26" t="s">
        <v>172</v>
      </c>
      <c r="I33" s="22">
        <v>3000</v>
      </c>
      <c r="J33" s="31">
        <v>3000</v>
      </c>
      <c r="K33" s="64">
        <v>0.502662037037037</v>
      </c>
      <c r="L33" s="62">
        <f t="shared" si="3"/>
        <v>0.01099537037036502</v>
      </c>
      <c r="M33" s="62">
        <v>0.5135648148148148</v>
      </c>
      <c r="N33" s="62">
        <f t="shared" si="4"/>
        <v>0.010902777777777706</v>
      </c>
      <c r="O33" s="62">
        <f t="shared" si="5"/>
        <v>0.021898148148142726</v>
      </c>
    </row>
    <row r="34" spans="1:15" ht="15">
      <c r="A34" s="54">
        <v>0.49444444444445</v>
      </c>
      <c r="B34" s="5">
        <v>57</v>
      </c>
      <c r="C34" s="52" t="s">
        <v>108</v>
      </c>
      <c r="E34" s="21" t="s">
        <v>34</v>
      </c>
      <c r="F34" s="3" t="s">
        <v>61</v>
      </c>
      <c r="G34" s="22" t="s">
        <v>173</v>
      </c>
      <c r="H34" s="26" t="s">
        <v>172</v>
      </c>
      <c r="I34" s="22">
        <v>3000</v>
      </c>
      <c r="J34" s="31">
        <v>3000</v>
      </c>
      <c r="K34" s="64">
        <v>0.5055208333333333</v>
      </c>
      <c r="L34" s="62">
        <f t="shared" si="3"/>
        <v>0.011076388888883293</v>
      </c>
      <c r="M34" s="62">
        <v>0.5163657407407407</v>
      </c>
      <c r="N34" s="62">
        <f t="shared" si="4"/>
        <v>0.0108449074074074</v>
      </c>
      <c r="O34" s="62">
        <f t="shared" si="5"/>
        <v>0.021921296296290693</v>
      </c>
    </row>
    <row r="35" spans="1:15" ht="15">
      <c r="A35" s="54">
        <v>0.505555555555562</v>
      </c>
      <c r="B35" s="5">
        <v>65</v>
      </c>
      <c r="C35" s="52" t="s">
        <v>100</v>
      </c>
      <c r="E35" s="21" t="s">
        <v>29</v>
      </c>
      <c r="F35" s="3" t="s">
        <v>61</v>
      </c>
      <c r="G35" s="22" t="s">
        <v>173</v>
      </c>
      <c r="H35" s="26" t="s">
        <v>172</v>
      </c>
      <c r="I35" s="22">
        <v>3000</v>
      </c>
      <c r="J35" s="31">
        <v>3000</v>
      </c>
      <c r="K35" s="64">
        <v>0.5169791666666667</v>
      </c>
      <c r="L35" s="62">
        <f t="shared" si="3"/>
        <v>0.011423611111104681</v>
      </c>
      <c r="M35" s="62">
        <v>0.5275578703703704</v>
      </c>
      <c r="N35" s="62">
        <f t="shared" si="4"/>
        <v>0.010578703703703729</v>
      </c>
      <c r="O35" s="62">
        <f t="shared" si="5"/>
        <v>0.02200231481480841</v>
      </c>
    </row>
    <row r="36" spans="1:15" ht="15">
      <c r="A36" s="54">
        <v>0.540277777777787</v>
      </c>
      <c r="B36" s="5">
        <v>90</v>
      </c>
      <c r="C36" s="52" t="s">
        <v>89</v>
      </c>
      <c r="D36" s="11">
        <v>2002</v>
      </c>
      <c r="E36" s="21" t="s">
        <v>55</v>
      </c>
      <c r="F36" s="3" t="s">
        <v>61</v>
      </c>
      <c r="G36" s="22" t="s">
        <v>173</v>
      </c>
      <c r="H36" s="26" t="s">
        <v>172</v>
      </c>
      <c r="I36" s="22">
        <v>3000</v>
      </c>
      <c r="J36" s="31">
        <v>3000</v>
      </c>
      <c r="K36" s="64">
        <v>0.5514699074074074</v>
      </c>
      <c r="L36" s="62">
        <f t="shared" si="3"/>
        <v>0.011192129629620462</v>
      </c>
      <c r="M36" s="62">
        <v>0.562488425925926</v>
      </c>
      <c r="N36" s="62">
        <f t="shared" si="4"/>
        <v>0.011018518518518539</v>
      </c>
      <c r="O36" s="62">
        <f t="shared" si="5"/>
        <v>0.022210648148139</v>
      </c>
    </row>
    <row r="37" spans="1:15" ht="15">
      <c r="A37" s="54">
        <v>0.458333333333336</v>
      </c>
      <c r="B37" s="5">
        <v>31</v>
      </c>
      <c r="C37" s="52" t="s">
        <v>92</v>
      </c>
      <c r="D37" s="11">
        <v>2002</v>
      </c>
      <c r="E37" s="21" t="s">
        <v>55</v>
      </c>
      <c r="F37" s="3" t="s">
        <v>61</v>
      </c>
      <c r="G37" s="22" t="s">
        <v>173</v>
      </c>
      <c r="H37" s="26" t="s">
        <v>172</v>
      </c>
      <c r="I37" s="22">
        <v>3000</v>
      </c>
      <c r="J37" s="31">
        <v>3000</v>
      </c>
      <c r="K37" s="64">
        <v>0.46953703703703703</v>
      </c>
      <c r="L37" s="62">
        <f t="shared" si="3"/>
        <v>0.011203703703701051</v>
      </c>
      <c r="M37" s="62">
        <v>0.4806134259259259</v>
      </c>
      <c r="N37" s="62">
        <f t="shared" si="4"/>
        <v>0.011076388888888844</v>
      </c>
      <c r="O37" s="62">
        <f t="shared" si="5"/>
        <v>0.022280092592589895</v>
      </c>
    </row>
    <row r="38" spans="1:15" ht="15">
      <c r="A38" s="54">
        <v>0.543055555555565</v>
      </c>
      <c r="B38" s="5">
        <v>92</v>
      </c>
      <c r="C38" s="52" t="s">
        <v>116</v>
      </c>
      <c r="D38" s="11">
        <v>2002</v>
      </c>
      <c r="E38" s="21" t="s">
        <v>9</v>
      </c>
      <c r="F38" s="3" t="s">
        <v>61</v>
      </c>
      <c r="G38" s="22" t="s">
        <v>173</v>
      </c>
      <c r="H38" s="26" t="s">
        <v>172</v>
      </c>
      <c r="I38" s="22">
        <v>3000</v>
      </c>
      <c r="J38" s="31">
        <v>3000</v>
      </c>
      <c r="K38" s="64">
        <v>0.5545601851851852</v>
      </c>
      <c r="L38" s="62">
        <f t="shared" si="3"/>
        <v>0.011504629629620289</v>
      </c>
      <c r="M38" s="62">
        <v>0.5656597222222223</v>
      </c>
      <c r="N38" s="62">
        <f t="shared" si="4"/>
        <v>0.011099537037037033</v>
      </c>
      <c r="O38" s="62">
        <f t="shared" si="5"/>
        <v>0.02260416666665732</v>
      </c>
    </row>
    <row r="39" spans="1:15" ht="15">
      <c r="A39" s="54">
        <v>0.529166666666675</v>
      </c>
      <c r="B39" s="5">
        <v>82</v>
      </c>
      <c r="C39" s="52" t="s">
        <v>79</v>
      </c>
      <c r="E39" s="21" t="s">
        <v>14</v>
      </c>
      <c r="F39" s="3" t="s">
        <v>61</v>
      </c>
      <c r="G39" s="22" t="s">
        <v>173</v>
      </c>
      <c r="H39" s="26" t="s">
        <v>172</v>
      </c>
      <c r="I39" s="22">
        <v>3000</v>
      </c>
      <c r="J39" s="31">
        <v>3000</v>
      </c>
      <c r="K39" s="64">
        <v>0.5399189814814814</v>
      </c>
      <c r="L39" s="62">
        <f t="shared" si="3"/>
        <v>0.01075231481480643</v>
      </c>
      <c r="M39" s="62">
        <v>0.551875</v>
      </c>
      <c r="N39" s="62">
        <f t="shared" si="4"/>
        <v>0.011956018518518574</v>
      </c>
      <c r="O39" s="62">
        <f t="shared" si="5"/>
        <v>0.022708333333325004</v>
      </c>
    </row>
    <row r="40" spans="1:15" ht="15">
      <c r="A40" s="54">
        <v>0.526388888888897</v>
      </c>
      <c r="B40" s="5">
        <v>80</v>
      </c>
      <c r="C40" s="52" t="s">
        <v>86</v>
      </c>
      <c r="D40" s="11">
        <v>2002</v>
      </c>
      <c r="E40" s="21" t="s">
        <v>55</v>
      </c>
      <c r="F40" s="3" t="s">
        <v>61</v>
      </c>
      <c r="G40" s="22" t="s">
        <v>173</v>
      </c>
      <c r="H40" s="26" t="s">
        <v>172</v>
      </c>
      <c r="I40" s="22">
        <v>3000</v>
      </c>
      <c r="J40" s="31">
        <v>3000</v>
      </c>
      <c r="K40" s="64">
        <v>0.5383101851851851</v>
      </c>
      <c r="L40" s="62">
        <f t="shared" si="3"/>
        <v>0.01192129629628813</v>
      </c>
      <c r="M40" s="62">
        <v>0.5492939814814815</v>
      </c>
      <c r="N40" s="62">
        <f t="shared" si="4"/>
        <v>0.010983796296296311</v>
      </c>
      <c r="O40" s="62">
        <f t="shared" si="5"/>
        <v>0.022905092592584442</v>
      </c>
    </row>
    <row r="41" spans="1:15" ht="15">
      <c r="A41" s="54">
        <v>0.495833333333339</v>
      </c>
      <c r="B41" s="5">
        <v>58</v>
      </c>
      <c r="C41" s="52" t="s">
        <v>115</v>
      </c>
      <c r="D41" s="11">
        <v>2002</v>
      </c>
      <c r="E41" s="21" t="s">
        <v>9</v>
      </c>
      <c r="F41" s="3" t="s">
        <v>61</v>
      </c>
      <c r="G41" s="22" t="s">
        <v>173</v>
      </c>
      <c r="H41" s="26" t="s">
        <v>172</v>
      </c>
      <c r="I41" s="22">
        <v>3000</v>
      </c>
      <c r="J41" s="31">
        <v>3000</v>
      </c>
      <c r="K41" s="64">
        <v>0.5065972222222223</v>
      </c>
      <c r="L41" s="62">
        <f t="shared" si="3"/>
        <v>0.010763888888883244</v>
      </c>
      <c r="M41" s="62">
        <v>0.5190277777777778</v>
      </c>
      <c r="N41" s="62">
        <f t="shared" si="4"/>
        <v>0.0124305555555555</v>
      </c>
      <c r="O41" s="62">
        <f t="shared" si="5"/>
        <v>0.023194444444438744</v>
      </c>
    </row>
    <row r="42" spans="1:15" ht="15">
      <c r="A42" s="54">
        <v>0.513888888888896</v>
      </c>
      <c r="B42" s="5">
        <v>71</v>
      </c>
      <c r="C42" s="52" t="s">
        <v>104</v>
      </c>
      <c r="E42" s="21" t="s">
        <v>29</v>
      </c>
      <c r="F42" s="3" t="s">
        <v>61</v>
      </c>
      <c r="G42" s="22" t="s">
        <v>173</v>
      </c>
      <c r="H42" s="26" t="s">
        <v>172</v>
      </c>
      <c r="I42" s="22">
        <v>3000</v>
      </c>
      <c r="J42" s="31">
        <v>3000</v>
      </c>
      <c r="K42" s="64">
        <v>0.5254629629629629</v>
      </c>
      <c r="L42" s="62">
        <f t="shared" si="3"/>
        <v>0.011574074074066965</v>
      </c>
      <c r="M42" s="62">
        <v>0.537337962962963</v>
      </c>
      <c r="N42" s="62">
        <f t="shared" si="4"/>
        <v>0.01187500000000008</v>
      </c>
      <c r="O42" s="62">
        <f t="shared" si="5"/>
        <v>0.023449074074067044</v>
      </c>
    </row>
    <row r="43" spans="1:15" ht="15">
      <c r="A43" s="54">
        <v>0.545833333333343</v>
      </c>
      <c r="B43" s="5">
        <v>94</v>
      </c>
      <c r="C43" s="52" t="s">
        <v>98</v>
      </c>
      <c r="E43" s="21" t="s">
        <v>4</v>
      </c>
      <c r="F43" s="3" t="s">
        <v>61</v>
      </c>
      <c r="G43" s="22" t="s">
        <v>173</v>
      </c>
      <c r="H43" s="26" t="s">
        <v>172</v>
      </c>
      <c r="I43" s="22">
        <v>3000</v>
      </c>
      <c r="J43" s="31">
        <v>3000</v>
      </c>
      <c r="K43" s="64">
        <v>0.5574421296296296</v>
      </c>
      <c r="L43" s="62">
        <f t="shared" si="3"/>
        <v>0.011608796296286528</v>
      </c>
      <c r="M43" s="62">
        <v>0.5693055555555556</v>
      </c>
      <c r="N43" s="62">
        <f t="shared" si="4"/>
        <v>0.011863425925926041</v>
      </c>
      <c r="O43" s="62">
        <f t="shared" si="5"/>
        <v>0.02347222222221257</v>
      </c>
    </row>
    <row r="44" spans="1:15" ht="15">
      <c r="A44" s="54">
        <v>0.459722222222225</v>
      </c>
      <c r="B44" s="5">
        <v>32</v>
      </c>
      <c r="C44" s="52" t="s">
        <v>110</v>
      </c>
      <c r="E44" s="21" t="s">
        <v>34</v>
      </c>
      <c r="F44" s="3" t="s">
        <v>61</v>
      </c>
      <c r="G44" s="22" t="s">
        <v>173</v>
      </c>
      <c r="H44" s="26" t="s">
        <v>172</v>
      </c>
      <c r="I44" s="22">
        <v>3000</v>
      </c>
      <c r="J44" s="31">
        <v>3000</v>
      </c>
      <c r="K44" s="64">
        <v>0.4718055555555556</v>
      </c>
      <c r="L44" s="62">
        <f t="shared" si="3"/>
        <v>0.012083333333330615</v>
      </c>
      <c r="M44" s="62">
        <v>0.4835069444444444</v>
      </c>
      <c r="N44" s="62">
        <f t="shared" si="4"/>
        <v>0.01170138888888883</v>
      </c>
      <c r="O44" s="62">
        <f t="shared" si="5"/>
        <v>0.023784722222219445</v>
      </c>
    </row>
    <row r="45" spans="1:15" ht="15">
      <c r="A45" s="54">
        <v>0.506944444444451</v>
      </c>
      <c r="B45" s="5">
        <v>66</v>
      </c>
      <c r="C45" s="52" t="s">
        <v>93</v>
      </c>
      <c r="E45" s="21" t="s">
        <v>24</v>
      </c>
      <c r="F45" s="3" t="s">
        <v>61</v>
      </c>
      <c r="G45" s="22" t="s">
        <v>173</v>
      </c>
      <c r="H45" s="26" t="s">
        <v>172</v>
      </c>
      <c r="I45" s="22">
        <v>3000</v>
      </c>
      <c r="J45" s="31">
        <v>3000</v>
      </c>
      <c r="K45" s="64">
        <v>0.5202083333333333</v>
      </c>
      <c r="L45" s="62">
        <f t="shared" si="3"/>
        <v>0.013263888888882303</v>
      </c>
      <c r="M45" s="62">
        <v>0.5319791666666667</v>
      </c>
      <c r="N45" s="62">
        <f t="shared" si="4"/>
        <v>0.011770833333333397</v>
      </c>
      <c r="O45" s="62">
        <f t="shared" si="5"/>
        <v>0.0250347222222157</v>
      </c>
    </row>
    <row r="46" spans="1:15" ht="15">
      <c r="A46" s="54">
        <v>0.537500000000009</v>
      </c>
      <c r="B46" s="5">
        <v>88</v>
      </c>
      <c r="C46" s="52" t="s">
        <v>84</v>
      </c>
      <c r="D46" s="11">
        <v>2003</v>
      </c>
      <c r="E46" s="21" t="s">
        <v>55</v>
      </c>
      <c r="F46" s="3" t="s">
        <v>61</v>
      </c>
      <c r="G46" s="22" t="s">
        <v>173</v>
      </c>
      <c r="H46" s="26" t="s">
        <v>172</v>
      </c>
      <c r="I46" s="22">
        <v>3000</v>
      </c>
      <c r="J46" s="31">
        <v>3000</v>
      </c>
      <c r="K46" s="64">
        <v>0.5498263888888889</v>
      </c>
      <c r="L46" s="62">
        <f t="shared" si="3"/>
        <v>0.012326388888879936</v>
      </c>
      <c r="M46" s="62">
        <v>0.5628472222222222</v>
      </c>
      <c r="N46" s="62">
        <f t="shared" si="4"/>
        <v>0.01302083333333326</v>
      </c>
      <c r="O46" s="62">
        <f t="shared" si="5"/>
        <v>0.025347222222213195</v>
      </c>
    </row>
    <row r="47" spans="1:15" ht="15">
      <c r="A47" s="54">
        <v>0.456944444444447</v>
      </c>
      <c r="B47" s="5">
        <v>30</v>
      </c>
      <c r="C47" s="52" t="s">
        <v>81</v>
      </c>
      <c r="E47" s="21" t="s">
        <v>14</v>
      </c>
      <c r="F47" s="3" t="s">
        <v>61</v>
      </c>
      <c r="G47" s="22" t="s">
        <v>173</v>
      </c>
      <c r="H47" s="26" t="s">
        <v>172</v>
      </c>
      <c r="I47" s="22">
        <v>3000</v>
      </c>
      <c r="J47" s="31">
        <v>3000</v>
      </c>
      <c r="K47" s="64">
        <v>0.46925925925925926</v>
      </c>
      <c r="L47" s="62">
        <f t="shared" si="3"/>
        <v>0.01231481481481228</v>
      </c>
      <c r="M47" s="62">
        <v>0.4824074074074074</v>
      </c>
      <c r="N47" s="62">
        <f t="shared" si="4"/>
        <v>0.013148148148148131</v>
      </c>
      <c r="O47" s="62">
        <f t="shared" si="5"/>
        <v>0.02546296296296041</v>
      </c>
    </row>
    <row r="48" spans="1:15" ht="15">
      <c r="A48" s="54">
        <v>0.530555555555564</v>
      </c>
      <c r="B48" s="5">
        <v>83</v>
      </c>
      <c r="C48" s="52" t="s">
        <v>105</v>
      </c>
      <c r="E48" s="21" t="s">
        <v>29</v>
      </c>
      <c r="F48" s="3" t="s">
        <v>61</v>
      </c>
      <c r="G48" s="22" t="s">
        <v>173</v>
      </c>
      <c r="H48" s="26" t="s">
        <v>172</v>
      </c>
      <c r="I48" s="22">
        <v>3000</v>
      </c>
      <c r="J48" s="31">
        <v>3000</v>
      </c>
      <c r="K48" s="64">
        <v>0.5419212962962963</v>
      </c>
      <c r="L48" s="62">
        <f t="shared" si="3"/>
        <v>0.011365740740732266</v>
      </c>
      <c r="M48" s="62">
        <v>0.5561342592592592</v>
      </c>
      <c r="N48" s="62">
        <f t="shared" si="4"/>
        <v>0.014212962962962927</v>
      </c>
      <c r="O48" s="62">
        <f t="shared" si="5"/>
        <v>0.025578703703695194</v>
      </c>
    </row>
    <row r="49" spans="1:15" ht="15">
      <c r="A49" s="54">
        <v>0.50833333333334</v>
      </c>
      <c r="B49" s="5">
        <v>67</v>
      </c>
      <c r="C49" s="52" t="s">
        <v>94</v>
      </c>
      <c r="E49" s="21" t="s">
        <v>24</v>
      </c>
      <c r="F49" s="3" t="s">
        <v>61</v>
      </c>
      <c r="G49" s="22" t="s">
        <v>173</v>
      </c>
      <c r="H49" s="26" t="s">
        <v>172</v>
      </c>
      <c r="I49" s="22">
        <v>3000</v>
      </c>
      <c r="J49" s="31">
        <v>3000</v>
      </c>
      <c r="K49" s="64">
        <v>0.5207291666666667</v>
      </c>
      <c r="L49" s="62">
        <f t="shared" si="3"/>
        <v>0.012395833333326722</v>
      </c>
      <c r="M49" s="62">
        <v>0.534988425925926</v>
      </c>
      <c r="N49" s="62">
        <f t="shared" si="4"/>
        <v>0.014259259259259305</v>
      </c>
      <c r="O49" s="62">
        <f t="shared" si="5"/>
        <v>0.026655092592586027</v>
      </c>
    </row>
    <row r="50" spans="1:15" ht="15">
      <c r="A50" s="54">
        <v>0.511111111111118</v>
      </c>
      <c r="B50" s="5">
        <v>69</v>
      </c>
      <c r="C50" s="52" t="s">
        <v>109</v>
      </c>
      <c r="E50" s="21" t="s">
        <v>34</v>
      </c>
      <c r="F50" s="3" t="s">
        <v>61</v>
      </c>
      <c r="G50" s="22" t="s">
        <v>173</v>
      </c>
      <c r="H50" s="26" t="s">
        <v>172</v>
      </c>
      <c r="I50" s="22">
        <v>3000</v>
      </c>
      <c r="J50" s="31">
        <v>3000</v>
      </c>
      <c r="K50" s="64">
        <v>0.523125</v>
      </c>
      <c r="L50" s="62">
        <f t="shared" si="3"/>
        <v>0.012013888888881996</v>
      </c>
      <c r="M50" s="62">
        <v>0.5389930555555555</v>
      </c>
      <c r="N50" s="62">
        <f t="shared" si="4"/>
        <v>0.015868055555555594</v>
      </c>
      <c r="O50" s="62">
        <f t="shared" si="5"/>
        <v>0.02788194444443759</v>
      </c>
    </row>
    <row r="51" spans="1:15" ht="15">
      <c r="A51" s="54">
        <v>0.504166666666673</v>
      </c>
      <c r="B51" s="5">
        <v>64</v>
      </c>
      <c r="C51" s="52" t="s">
        <v>95</v>
      </c>
      <c r="E51" s="21" t="s">
        <v>24</v>
      </c>
      <c r="F51" s="3" t="s">
        <v>61</v>
      </c>
      <c r="G51" s="22" t="s">
        <v>173</v>
      </c>
      <c r="H51" s="26" t="s">
        <v>172</v>
      </c>
      <c r="I51" s="22">
        <v>3000</v>
      </c>
      <c r="J51" s="31">
        <v>3000</v>
      </c>
      <c r="K51" s="64">
        <v>0.519525462962963</v>
      </c>
      <c r="L51" s="62">
        <f t="shared" si="3"/>
        <v>0.01535879629629</v>
      </c>
      <c r="M51" s="62">
        <v>0.5356597222222222</v>
      </c>
      <c r="N51" s="62">
        <f t="shared" si="4"/>
        <v>0.016134259259259265</v>
      </c>
      <c r="O51" s="62">
        <f t="shared" si="5"/>
        <v>0.031493055555549265</v>
      </c>
    </row>
    <row r="52" spans="1:16" ht="15">
      <c r="A52" s="54">
        <v>0.53611111111112</v>
      </c>
      <c r="B52" s="5">
        <v>87</v>
      </c>
      <c r="C52" s="52" t="s">
        <v>188</v>
      </c>
      <c r="E52" s="21" t="s">
        <v>24</v>
      </c>
      <c r="F52" s="3" t="s">
        <v>61</v>
      </c>
      <c r="G52" s="22" t="s">
        <v>173</v>
      </c>
      <c r="H52" s="26" t="s">
        <v>172</v>
      </c>
      <c r="I52" s="22">
        <v>3000</v>
      </c>
      <c r="J52" s="31">
        <v>3000</v>
      </c>
      <c r="K52" s="64">
        <v>0.5516087962962963</v>
      </c>
      <c r="L52" s="62">
        <f t="shared" si="3"/>
        <v>0.015497685185176358</v>
      </c>
      <c r="M52" s="62">
        <v>0.5760416666666667</v>
      </c>
      <c r="N52" s="62">
        <f t="shared" si="4"/>
        <v>0.02443287037037034</v>
      </c>
      <c r="O52" s="62">
        <f t="shared" si="5"/>
        <v>0.0399305555555467</v>
      </c>
      <c r="P52" t="s">
        <v>185</v>
      </c>
    </row>
    <row r="53" spans="1:15" ht="15">
      <c r="A53" s="54">
        <v>0.502777777777784</v>
      </c>
      <c r="B53" s="5">
        <v>63</v>
      </c>
      <c r="C53" s="52" t="s">
        <v>87</v>
      </c>
      <c r="D53" s="11">
        <v>2003</v>
      </c>
      <c r="E53" s="21" t="s">
        <v>55</v>
      </c>
      <c r="F53" s="3" t="s">
        <v>61</v>
      </c>
      <c r="G53" s="22" t="s">
        <v>173</v>
      </c>
      <c r="H53" s="26" t="s">
        <v>172</v>
      </c>
      <c r="I53" s="22">
        <v>3000</v>
      </c>
      <c r="J53" s="31">
        <v>3000</v>
      </c>
      <c r="K53" s="64">
        <v>0.5107291666666667</v>
      </c>
      <c r="L53" s="62">
        <f t="shared" si="3"/>
        <v>0.007951388888882693</v>
      </c>
      <c r="M53" s="62">
        <v>0.7248148148148149</v>
      </c>
      <c r="N53" s="62">
        <f t="shared" si="4"/>
        <v>0.21408564814814823</v>
      </c>
      <c r="O53" s="62">
        <f t="shared" si="5"/>
        <v>0.22203703703703093</v>
      </c>
    </row>
    <row r="54" spans="1:10" ht="15">
      <c r="A54" s="54"/>
      <c r="E54" s="21"/>
      <c r="G54" s="22"/>
      <c r="H54" s="26"/>
      <c r="I54" s="22"/>
      <c r="J54" s="31"/>
    </row>
    <row r="55" spans="1:16" s="209" customFormat="1" ht="15">
      <c r="A55" s="204">
        <v>0.465277777777781</v>
      </c>
      <c r="B55" s="205">
        <v>36</v>
      </c>
      <c r="C55" s="206" t="s">
        <v>40</v>
      </c>
      <c r="D55" s="101"/>
      <c r="E55" s="102" t="s">
        <v>26</v>
      </c>
      <c r="F55" s="103" t="s">
        <v>35</v>
      </c>
      <c r="G55" s="106" t="s">
        <v>173</v>
      </c>
      <c r="H55" s="105" t="s">
        <v>171</v>
      </c>
      <c r="I55" s="106">
        <v>3000</v>
      </c>
      <c r="J55" s="107">
        <v>3000</v>
      </c>
      <c r="K55" s="207">
        <v>0.47563657407407406</v>
      </c>
      <c r="L55" s="208">
        <f aca="true" t="shared" si="6" ref="L55:L69">+K55-A55</f>
        <v>0.010358796296293049</v>
      </c>
      <c r="M55" s="208">
        <v>0.4844212962962963</v>
      </c>
      <c r="N55" s="208">
        <f aca="true" t="shared" si="7" ref="N55:N69">+M55-K55</f>
        <v>0.008784722222222263</v>
      </c>
      <c r="O55" s="208">
        <f aca="true" t="shared" si="8" ref="O55:O69">+L55+N55</f>
        <v>0.019143518518515312</v>
      </c>
      <c r="P55" s="220" t="s">
        <v>190</v>
      </c>
    </row>
    <row r="56" spans="1:16" s="203" customFormat="1" ht="15">
      <c r="A56" s="198">
        <v>0.447222222222224</v>
      </c>
      <c r="B56" s="199">
        <v>23</v>
      </c>
      <c r="C56" s="200" t="s">
        <v>43</v>
      </c>
      <c r="D56" s="168"/>
      <c r="E56" s="169" t="s">
        <v>29</v>
      </c>
      <c r="F56" s="170" t="s">
        <v>35</v>
      </c>
      <c r="G56" s="171" t="s">
        <v>173</v>
      </c>
      <c r="H56" s="196" t="s">
        <v>171</v>
      </c>
      <c r="I56" s="171">
        <v>3000</v>
      </c>
      <c r="J56" s="173">
        <v>3000</v>
      </c>
      <c r="K56" s="201">
        <v>0.45686342592592594</v>
      </c>
      <c r="L56" s="202">
        <f t="shared" si="6"/>
        <v>0.009641203703701917</v>
      </c>
      <c r="M56" s="202">
        <v>0.46637731481481487</v>
      </c>
      <c r="N56" s="202">
        <f t="shared" si="7"/>
        <v>0.009513888888888933</v>
      </c>
      <c r="O56" s="202">
        <f t="shared" si="8"/>
        <v>0.01915509259259085</v>
      </c>
      <c r="P56" s="221" t="s">
        <v>191</v>
      </c>
    </row>
    <row r="57" spans="1:16" s="217" customFormat="1" ht="15">
      <c r="A57" s="210">
        <v>0.497222222222228</v>
      </c>
      <c r="B57" s="211">
        <v>59</v>
      </c>
      <c r="C57" s="212" t="s">
        <v>151</v>
      </c>
      <c r="D57" s="140"/>
      <c r="E57" s="141" t="s">
        <v>29</v>
      </c>
      <c r="F57" s="142" t="s">
        <v>35</v>
      </c>
      <c r="G57" s="143" t="s">
        <v>173</v>
      </c>
      <c r="H57" s="214" t="s">
        <v>171</v>
      </c>
      <c r="I57" s="143">
        <v>3000</v>
      </c>
      <c r="J57" s="145">
        <v>3000</v>
      </c>
      <c r="K57" s="215">
        <v>0.506724537037037</v>
      </c>
      <c r="L57" s="216">
        <f t="shared" si="6"/>
        <v>0.00950231481480901</v>
      </c>
      <c r="M57" s="216">
        <v>0.5164583333333334</v>
      </c>
      <c r="N57" s="216">
        <f t="shared" si="7"/>
        <v>0.009733796296296338</v>
      </c>
      <c r="O57" s="216">
        <f t="shared" si="8"/>
        <v>0.019236111111105347</v>
      </c>
      <c r="P57" s="222" t="s">
        <v>192</v>
      </c>
    </row>
    <row r="58" spans="1:15" ht="15">
      <c r="A58" s="54">
        <v>0.500000000000006</v>
      </c>
      <c r="B58" s="5">
        <v>61</v>
      </c>
      <c r="C58" s="52" t="s">
        <v>41</v>
      </c>
      <c r="E58" s="21" t="s">
        <v>24</v>
      </c>
      <c r="F58" s="3" t="s">
        <v>35</v>
      </c>
      <c r="G58" s="22" t="s">
        <v>173</v>
      </c>
      <c r="H58" s="25" t="s">
        <v>171</v>
      </c>
      <c r="I58" s="22">
        <v>3000</v>
      </c>
      <c r="J58" s="31">
        <v>3000</v>
      </c>
      <c r="K58" s="64">
        <v>0.5099189814814815</v>
      </c>
      <c r="L58" s="62">
        <f t="shared" si="6"/>
        <v>0.00991898148147552</v>
      </c>
      <c r="M58" s="62">
        <v>0.5193287037037037</v>
      </c>
      <c r="N58" s="62">
        <f t="shared" si="7"/>
        <v>0.009409722222222139</v>
      </c>
      <c r="O58" s="62">
        <f t="shared" si="8"/>
        <v>0.01932870370369766</v>
      </c>
    </row>
    <row r="59" spans="1:15" ht="15">
      <c r="A59" s="54">
        <v>0.454166666666669</v>
      </c>
      <c r="B59" s="5">
        <v>28</v>
      </c>
      <c r="C59" s="52" t="s">
        <v>42</v>
      </c>
      <c r="D59" s="11">
        <v>2001</v>
      </c>
      <c r="E59" s="21" t="s">
        <v>4</v>
      </c>
      <c r="F59" s="3" t="s">
        <v>35</v>
      </c>
      <c r="G59" s="22" t="s">
        <v>173</v>
      </c>
      <c r="H59" s="25" t="s">
        <v>171</v>
      </c>
      <c r="I59" s="22">
        <v>3000</v>
      </c>
      <c r="J59" s="31">
        <v>3000</v>
      </c>
      <c r="K59" s="64">
        <v>0.4643981481481481</v>
      </c>
      <c r="L59" s="62">
        <f t="shared" si="6"/>
        <v>0.010231481481479121</v>
      </c>
      <c r="M59" s="62">
        <v>0.473900462962963</v>
      </c>
      <c r="N59" s="62">
        <f t="shared" si="7"/>
        <v>0.009502314814814894</v>
      </c>
      <c r="O59" s="62">
        <f t="shared" si="8"/>
        <v>0.019733796296294015</v>
      </c>
    </row>
    <row r="60" spans="1:15" ht="15">
      <c r="A60" s="54">
        <v>0.469444444444448</v>
      </c>
      <c r="B60" s="5">
        <v>39</v>
      </c>
      <c r="C60" s="52" t="s">
        <v>45</v>
      </c>
      <c r="E60" s="21" t="s">
        <v>29</v>
      </c>
      <c r="F60" s="3" t="s">
        <v>35</v>
      </c>
      <c r="G60" s="22" t="s">
        <v>173</v>
      </c>
      <c r="H60" s="25" t="s">
        <v>171</v>
      </c>
      <c r="I60" s="22">
        <v>3000</v>
      </c>
      <c r="J60" s="31">
        <v>3000</v>
      </c>
      <c r="K60" s="64">
        <v>0.4794444444444444</v>
      </c>
      <c r="L60" s="62">
        <f t="shared" si="6"/>
        <v>0.0099999999999964</v>
      </c>
      <c r="M60" s="62">
        <v>0.48923611111111115</v>
      </c>
      <c r="N60" s="62">
        <f t="shared" si="7"/>
        <v>0.009791666666666754</v>
      </c>
      <c r="O60" s="62">
        <f t="shared" si="8"/>
        <v>0.019791666666663155</v>
      </c>
    </row>
    <row r="61" spans="1:15" ht="15">
      <c r="A61" s="54">
        <v>0.448611111111113</v>
      </c>
      <c r="B61" s="5">
        <v>24</v>
      </c>
      <c r="C61" s="52" t="s">
        <v>46</v>
      </c>
      <c r="E61" s="21" t="s">
        <v>34</v>
      </c>
      <c r="F61" s="3" t="s">
        <v>35</v>
      </c>
      <c r="G61" s="22" t="s">
        <v>173</v>
      </c>
      <c r="H61" s="25" t="s">
        <v>171</v>
      </c>
      <c r="I61" s="22">
        <v>3000</v>
      </c>
      <c r="J61" s="31">
        <v>3000</v>
      </c>
      <c r="K61" s="64">
        <v>0.4582175925925926</v>
      </c>
      <c r="L61" s="62">
        <f t="shared" si="6"/>
        <v>0.009606481481479578</v>
      </c>
      <c r="M61" s="62">
        <v>0.46854166666666663</v>
      </c>
      <c r="N61" s="62">
        <f t="shared" si="7"/>
        <v>0.010324074074074041</v>
      </c>
      <c r="O61" s="62">
        <f t="shared" si="8"/>
        <v>0.01993055555555362</v>
      </c>
    </row>
    <row r="62" spans="1:15" ht="15">
      <c r="A62" s="54">
        <v>0.451388888888891</v>
      </c>
      <c r="B62" s="5">
        <v>26</v>
      </c>
      <c r="C62" s="52" t="s">
        <v>44</v>
      </c>
      <c r="E62" s="21" t="s">
        <v>29</v>
      </c>
      <c r="F62" s="3" t="s">
        <v>35</v>
      </c>
      <c r="G62" s="22" t="s">
        <v>173</v>
      </c>
      <c r="H62" s="25" t="s">
        <v>171</v>
      </c>
      <c r="I62" s="22">
        <v>3000</v>
      </c>
      <c r="J62" s="31">
        <v>3000</v>
      </c>
      <c r="K62" s="64">
        <v>0.46148148148148144</v>
      </c>
      <c r="L62" s="62">
        <f t="shared" si="6"/>
        <v>0.010092592592590433</v>
      </c>
      <c r="M62" s="62">
        <v>0.47152777777777777</v>
      </c>
      <c r="N62" s="62">
        <f t="shared" si="7"/>
        <v>0.010046296296296331</v>
      </c>
      <c r="O62" s="62">
        <f t="shared" si="8"/>
        <v>0.020138888888886763</v>
      </c>
    </row>
    <row r="63" spans="1:15" ht="15">
      <c r="A63" s="54">
        <v>0.463888888888892</v>
      </c>
      <c r="B63" s="5">
        <v>35</v>
      </c>
      <c r="C63" s="52" t="s">
        <v>163</v>
      </c>
      <c r="E63" s="21" t="s">
        <v>14</v>
      </c>
      <c r="F63" s="3" t="s">
        <v>35</v>
      </c>
      <c r="G63" s="22" t="s">
        <v>173</v>
      </c>
      <c r="H63" s="25" t="s">
        <v>171</v>
      </c>
      <c r="I63" s="22">
        <v>3000</v>
      </c>
      <c r="J63" s="31">
        <v>3000</v>
      </c>
      <c r="K63" s="64">
        <v>0.4737268518518518</v>
      </c>
      <c r="L63" s="62">
        <f t="shared" si="6"/>
        <v>0.009837962962959801</v>
      </c>
      <c r="M63" s="62">
        <v>0.4841435185185185</v>
      </c>
      <c r="N63" s="62">
        <f t="shared" si="7"/>
        <v>0.010416666666666685</v>
      </c>
      <c r="O63" s="62">
        <f t="shared" si="8"/>
        <v>0.020254629629626486</v>
      </c>
    </row>
    <row r="64" spans="1:15" ht="15">
      <c r="A64" s="54">
        <v>0.468055555555559</v>
      </c>
      <c r="B64" s="5">
        <v>38</v>
      </c>
      <c r="C64" s="52" t="s">
        <v>47</v>
      </c>
      <c r="E64" s="21" t="s">
        <v>34</v>
      </c>
      <c r="F64" s="3" t="s">
        <v>35</v>
      </c>
      <c r="G64" s="22" t="s">
        <v>173</v>
      </c>
      <c r="H64" s="25" t="s">
        <v>171</v>
      </c>
      <c r="I64" s="22">
        <v>3000</v>
      </c>
      <c r="J64" s="31">
        <v>3000</v>
      </c>
      <c r="K64" s="64">
        <v>0.47912037037037036</v>
      </c>
      <c r="L64" s="62">
        <f t="shared" si="6"/>
        <v>0.011064814814811363</v>
      </c>
      <c r="M64" s="62">
        <v>0.4891435185185185</v>
      </c>
      <c r="N64" s="62">
        <f t="shared" si="7"/>
        <v>0.010023148148148142</v>
      </c>
      <c r="O64" s="62">
        <f t="shared" si="8"/>
        <v>0.021087962962959506</v>
      </c>
    </row>
    <row r="65" spans="1:15" ht="15">
      <c r="A65" s="54">
        <v>0.455555555555558</v>
      </c>
      <c r="B65" s="5">
        <v>29</v>
      </c>
      <c r="C65" s="52" t="s">
        <v>39</v>
      </c>
      <c r="E65" s="21" t="s">
        <v>14</v>
      </c>
      <c r="F65" s="3" t="s">
        <v>35</v>
      </c>
      <c r="G65" s="22" t="s">
        <v>173</v>
      </c>
      <c r="H65" s="25" t="s">
        <v>171</v>
      </c>
      <c r="I65" s="22">
        <v>3000</v>
      </c>
      <c r="J65" s="31">
        <v>3000</v>
      </c>
      <c r="K65" s="64">
        <v>0.4653472222222222</v>
      </c>
      <c r="L65" s="62">
        <f t="shared" si="6"/>
        <v>0.0097916666666642</v>
      </c>
      <c r="M65" s="62">
        <v>0.4766782407407408</v>
      </c>
      <c r="N65" s="62">
        <f t="shared" si="7"/>
        <v>0.011331018518518587</v>
      </c>
      <c r="O65" s="62">
        <f t="shared" si="8"/>
        <v>0.021122685185182788</v>
      </c>
    </row>
    <row r="66" spans="1:15" ht="15">
      <c r="A66" s="54">
        <v>0.450000000000002</v>
      </c>
      <c r="B66" s="5">
        <v>25</v>
      </c>
      <c r="C66" s="52" t="s">
        <v>38</v>
      </c>
      <c r="E66" s="21" t="s">
        <v>14</v>
      </c>
      <c r="F66" s="3" t="s">
        <v>35</v>
      </c>
      <c r="G66" s="22" t="s">
        <v>173</v>
      </c>
      <c r="H66" s="25" t="s">
        <v>171</v>
      </c>
      <c r="I66" s="22">
        <v>3000</v>
      </c>
      <c r="J66" s="31">
        <v>3000</v>
      </c>
      <c r="K66" s="64">
        <v>0.4602662037037037</v>
      </c>
      <c r="L66" s="62">
        <f t="shared" si="6"/>
        <v>0.010266203703701682</v>
      </c>
      <c r="M66" s="62">
        <v>0.47228009259259257</v>
      </c>
      <c r="N66" s="62">
        <f t="shared" si="7"/>
        <v>0.01201388888888888</v>
      </c>
      <c r="O66" s="62">
        <f t="shared" si="8"/>
        <v>0.02228009259259056</v>
      </c>
    </row>
    <row r="67" spans="1:15" ht="15">
      <c r="A67" s="54">
        <v>0.484722222222227</v>
      </c>
      <c r="B67" s="5">
        <v>50</v>
      </c>
      <c r="C67" s="52" t="s">
        <v>177</v>
      </c>
      <c r="D67" s="11">
        <v>2000</v>
      </c>
      <c r="E67" s="21" t="s">
        <v>24</v>
      </c>
      <c r="F67" s="3" t="s">
        <v>18</v>
      </c>
      <c r="G67" s="22" t="s">
        <v>173</v>
      </c>
      <c r="H67" s="25" t="s">
        <v>171</v>
      </c>
      <c r="I67" s="22">
        <v>3000</v>
      </c>
      <c r="J67" s="31">
        <v>3000</v>
      </c>
      <c r="K67" s="64">
        <v>0.49605324074074075</v>
      </c>
      <c r="L67" s="62">
        <f t="shared" si="6"/>
        <v>0.011331018518513758</v>
      </c>
      <c r="M67" s="62">
        <v>0.5074074074074074</v>
      </c>
      <c r="N67" s="62">
        <f t="shared" si="7"/>
        <v>0.011354166666666665</v>
      </c>
      <c r="O67" s="62">
        <f t="shared" si="8"/>
        <v>0.022685185185180423</v>
      </c>
    </row>
    <row r="68" spans="1:15" ht="15">
      <c r="A68" s="54">
        <v>0.45277777777778</v>
      </c>
      <c r="B68" s="5">
        <v>27</v>
      </c>
      <c r="C68" s="52" t="s">
        <v>37</v>
      </c>
      <c r="D68" s="11">
        <v>2001</v>
      </c>
      <c r="E68" s="21" t="s">
        <v>20</v>
      </c>
      <c r="F68" s="3" t="s">
        <v>35</v>
      </c>
      <c r="G68" s="22" t="s">
        <v>173</v>
      </c>
      <c r="H68" s="25" t="s">
        <v>171</v>
      </c>
      <c r="I68" s="22">
        <v>3000</v>
      </c>
      <c r="J68" s="31">
        <v>3000</v>
      </c>
      <c r="K68" s="64">
        <v>0.4639814814814815</v>
      </c>
      <c r="L68" s="62">
        <f t="shared" si="6"/>
        <v>0.011203703703701495</v>
      </c>
      <c r="M68" s="62">
        <v>0.475787037037037</v>
      </c>
      <c r="N68" s="62">
        <f t="shared" si="7"/>
        <v>0.011805555555555514</v>
      </c>
      <c r="O68" s="62">
        <f t="shared" si="8"/>
        <v>0.02300925925925701</v>
      </c>
    </row>
    <row r="69" spans="1:16" ht="15">
      <c r="A69" s="54">
        <v>0.498611111111117</v>
      </c>
      <c r="B69" s="5">
        <v>60</v>
      </c>
      <c r="C69" s="52" t="s">
        <v>36</v>
      </c>
      <c r="D69" s="11">
        <v>2001</v>
      </c>
      <c r="E69" s="21" t="s">
        <v>20</v>
      </c>
      <c r="F69" s="3" t="s">
        <v>35</v>
      </c>
      <c r="G69" s="22" t="s">
        <v>173</v>
      </c>
      <c r="H69" s="25" t="s">
        <v>171</v>
      </c>
      <c r="I69" s="22">
        <v>3000</v>
      </c>
      <c r="J69" s="31">
        <v>3000</v>
      </c>
      <c r="K69" s="64">
        <v>0.5098726851851852</v>
      </c>
      <c r="L69" s="62">
        <f t="shared" si="6"/>
        <v>0.011261574074068248</v>
      </c>
      <c r="M69" s="62">
        <v>0.5232638888888889</v>
      </c>
      <c r="N69" s="62">
        <f t="shared" si="7"/>
        <v>0.013391203703703614</v>
      </c>
      <c r="O69" s="62">
        <f t="shared" si="8"/>
        <v>0.02465277777777186</v>
      </c>
      <c r="P69" t="s">
        <v>193</v>
      </c>
    </row>
    <row r="70" spans="1:10" ht="15">
      <c r="A70" s="54"/>
      <c r="E70" s="21"/>
      <c r="G70" s="22"/>
      <c r="H70" s="25"/>
      <c r="I70" s="22"/>
      <c r="J70" s="31"/>
    </row>
    <row r="71" spans="1:16" s="209" customFormat="1" ht="15">
      <c r="A71" s="204">
        <v>0.426388888888889</v>
      </c>
      <c r="B71" s="205">
        <v>8</v>
      </c>
      <c r="C71" s="206" t="s">
        <v>134</v>
      </c>
      <c r="D71" s="101"/>
      <c r="E71" s="102" t="s">
        <v>20</v>
      </c>
      <c r="F71" s="103" t="s">
        <v>133</v>
      </c>
      <c r="G71" s="104" t="s">
        <v>174</v>
      </c>
      <c r="H71" s="126" t="s">
        <v>170</v>
      </c>
      <c r="I71" s="104">
        <v>2000</v>
      </c>
      <c r="J71" s="127">
        <v>2000</v>
      </c>
      <c r="K71" s="207">
        <v>0.43512731481481487</v>
      </c>
      <c r="L71" s="208">
        <f>+K71-A71</f>
        <v>0.008738425925925886</v>
      </c>
      <c r="M71" s="208">
        <v>0.4435185185185185</v>
      </c>
      <c r="N71" s="208">
        <f>+M71-K71</f>
        <v>0.008391203703703609</v>
      </c>
      <c r="O71" s="208">
        <f>+L71+N71</f>
        <v>0.017129629629629495</v>
      </c>
      <c r="P71" s="220" t="s">
        <v>190</v>
      </c>
    </row>
    <row r="72" spans="1:16" s="235" customFormat="1" ht="15">
      <c r="A72" s="224"/>
      <c r="B72" s="225"/>
      <c r="C72" s="226"/>
      <c r="D72" s="227"/>
      <c r="E72" s="228"/>
      <c r="F72" s="229"/>
      <c r="G72" s="230"/>
      <c r="H72" s="231"/>
      <c r="I72" s="230"/>
      <c r="J72" s="232"/>
      <c r="K72" s="233"/>
      <c r="L72" s="234"/>
      <c r="M72" s="234"/>
      <c r="N72" s="234"/>
      <c r="O72" s="234"/>
      <c r="P72" s="223"/>
    </row>
    <row r="73" spans="1:16" s="209" customFormat="1" ht="15">
      <c r="A73" s="204">
        <v>0.490277777777783</v>
      </c>
      <c r="B73" s="205">
        <v>54</v>
      </c>
      <c r="C73" s="206" t="s">
        <v>69</v>
      </c>
      <c r="D73" s="101"/>
      <c r="E73" s="102" t="s">
        <v>26</v>
      </c>
      <c r="F73" s="103" t="s">
        <v>62</v>
      </c>
      <c r="G73" s="104" t="s">
        <v>174</v>
      </c>
      <c r="H73" s="122" t="s">
        <v>172</v>
      </c>
      <c r="I73" s="106">
        <v>3000</v>
      </c>
      <c r="J73" s="107">
        <v>3000</v>
      </c>
      <c r="K73" s="207">
        <v>0.5010185185185185</v>
      </c>
      <c r="L73" s="208">
        <f>+K73-A73</f>
        <v>0.010740740740735555</v>
      </c>
      <c r="M73" s="208">
        <v>0.5114004629629629</v>
      </c>
      <c r="N73" s="208">
        <f>+M73-K73</f>
        <v>0.010381944444444402</v>
      </c>
      <c r="O73" s="208">
        <f>+L73+N73</f>
        <v>0.021122685185179957</v>
      </c>
      <c r="P73" s="220" t="s">
        <v>190</v>
      </c>
    </row>
    <row r="74" spans="1:16" s="203" customFormat="1" ht="15">
      <c r="A74" s="198">
        <v>0.52222222222223</v>
      </c>
      <c r="B74" s="199">
        <v>77</v>
      </c>
      <c r="C74" s="200" t="s">
        <v>64</v>
      </c>
      <c r="D74" s="168">
        <v>2002</v>
      </c>
      <c r="E74" s="169" t="s">
        <v>55</v>
      </c>
      <c r="F74" s="170" t="s">
        <v>62</v>
      </c>
      <c r="G74" s="190" t="s">
        <v>174</v>
      </c>
      <c r="H74" s="172" t="s">
        <v>172</v>
      </c>
      <c r="I74" s="171">
        <v>3000</v>
      </c>
      <c r="J74" s="173">
        <v>3000</v>
      </c>
      <c r="K74" s="201">
        <v>0.5328935185185185</v>
      </c>
      <c r="L74" s="202">
        <f>+K74-A74</f>
        <v>0.01067129629628849</v>
      </c>
      <c r="M74" s="202">
        <v>0.5435763888888888</v>
      </c>
      <c r="N74" s="202">
        <f>+M74-K74</f>
        <v>0.010682870370370301</v>
      </c>
      <c r="O74" s="202">
        <f>+L74+N74</f>
        <v>0.02135416666665879</v>
      </c>
      <c r="P74" s="221" t="s">
        <v>191</v>
      </c>
    </row>
    <row r="75" spans="1:16" s="217" customFormat="1" ht="15">
      <c r="A75" s="210">
        <v>0.486111111111116</v>
      </c>
      <c r="B75" s="211">
        <v>51</v>
      </c>
      <c r="C75" s="212" t="s">
        <v>66</v>
      </c>
      <c r="D75" s="140">
        <v>2002</v>
      </c>
      <c r="E75" s="141" t="s">
        <v>55</v>
      </c>
      <c r="F75" s="142" t="s">
        <v>62</v>
      </c>
      <c r="G75" s="213" t="s">
        <v>174</v>
      </c>
      <c r="H75" s="144" t="s">
        <v>172</v>
      </c>
      <c r="I75" s="143">
        <v>3000</v>
      </c>
      <c r="J75" s="145">
        <v>3000</v>
      </c>
      <c r="K75" s="215">
        <v>0.49718749999999995</v>
      </c>
      <c r="L75" s="216">
        <f aca="true" t="shared" si="9" ref="L75:L99">+K75-A75</f>
        <v>0.011076388888883959</v>
      </c>
      <c r="M75" s="216">
        <v>0.5081365740740741</v>
      </c>
      <c r="N75" s="216">
        <f aca="true" t="shared" si="10" ref="N75:N99">+M75-K75</f>
        <v>0.010949074074074139</v>
      </c>
      <c r="O75" s="216">
        <f aca="true" t="shared" si="11" ref="O75:O93">+L75+N75</f>
        <v>0.022025462962958098</v>
      </c>
      <c r="P75" s="222" t="s">
        <v>192</v>
      </c>
    </row>
    <row r="76" spans="1:15" ht="15">
      <c r="A76" s="54">
        <v>0.43888888888889</v>
      </c>
      <c r="B76" s="5">
        <v>17</v>
      </c>
      <c r="C76" s="52" t="s">
        <v>67</v>
      </c>
      <c r="D76" s="11">
        <v>2002</v>
      </c>
      <c r="E76" s="21" t="s">
        <v>55</v>
      </c>
      <c r="F76" s="3" t="s">
        <v>62</v>
      </c>
      <c r="G76" s="24" t="s">
        <v>174</v>
      </c>
      <c r="H76" s="26" t="s">
        <v>172</v>
      </c>
      <c r="I76" s="22">
        <v>3000</v>
      </c>
      <c r="J76" s="31">
        <v>3000</v>
      </c>
      <c r="K76" s="64">
        <v>0.45064814814814813</v>
      </c>
      <c r="L76" s="62">
        <f t="shared" si="9"/>
        <v>0.011759259259258137</v>
      </c>
      <c r="M76" s="62">
        <v>0.46140046296296294</v>
      </c>
      <c r="N76" s="62">
        <f t="shared" si="10"/>
        <v>0.010752314814814812</v>
      </c>
      <c r="O76" s="62">
        <f t="shared" si="11"/>
        <v>0.02251157407407295</v>
      </c>
    </row>
    <row r="77" spans="1:15" ht="15">
      <c r="A77" s="54">
        <v>0.487500000000005</v>
      </c>
      <c r="B77" s="5">
        <v>52</v>
      </c>
      <c r="C77" s="52" t="s">
        <v>72</v>
      </c>
      <c r="E77" s="21" t="s">
        <v>26</v>
      </c>
      <c r="F77" s="3" t="s">
        <v>62</v>
      </c>
      <c r="G77" s="24" t="s">
        <v>174</v>
      </c>
      <c r="H77" s="26" t="s">
        <v>172</v>
      </c>
      <c r="I77" s="22">
        <v>3000</v>
      </c>
      <c r="J77" s="31">
        <v>3000</v>
      </c>
      <c r="K77" s="64">
        <v>0.49863425925925925</v>
      </c>
      <c r="L77" s="62">
        <f t="shared" si="9"/>
        <v>0.011134259259254264</v>
      </c>
      <c r="M77" s="62">
        <v>0.5105324074074075</v>
      </c>
      <c r="N77" s="62">
        <f t="shared" si="10"/>
        <v>0.011898148148148213</v>
      </c>
      <c r="O77" s="62">
        <f t="shared" si="11"/>
        <v>0.023032407407402478</v>
      </c>
    </row>
    <row r="78" spans="1:15" ht="15">
      <c r="A78" s="54">
        <v>0.523611111111119</v>
      </c>
      <c r="B78" s="5">
        <v>78</v>
      </c>
      <c r="C78" s="52" t="s">
        <v>65</v>
      </c>
      <c r="D78" s="11">
        <v>2003</v>
      </c>
      <c r="E78" s="21" t="s">
        <v>55</v>
      </c>
      <c r="F78" s="3" t="s">
        <v>62</v>
      </c>
      <c r="G78" s="24" t="s">
        <v>174</v>
      </c>
      <c r="H78" s="26" t="s">
        <v>172</v>
      </c>
      <c r="I78" s="22">
        <v>3000</v>
      </c>
      <c r="J78" s="31">
        <v>3000</v>
      </c>
      <c r="K78" s="64">
        <v>0.5351851851851852</v>
      </c>
      <c r="L78" s="62">
        <f t="shared" si="9"/>
        <v>0.011574074074066187</v>
      </c>
      <c r="M78" s="62">
        <v>0.5476273148148149</v>
      </c>
      <c r="N78" s="62">
        <f t="shared" si="10"/>
        <v>0.01244212962962965</v>
      </c>
      <c r="O78" s="62">
        <f t="shared" si="11"/>
        <v>0.024016203703695838</v>
      </c>
    </row>
    <row r="79" spans="1:15" ht="15">
      <c r="A79" s="54">
        <v>0.445833333333335</v>
      </c>
      <c r="B79" s="5">
        <v>22</v>
      </c>
      <c r="C79" s="52" t="s">
        <v>63</v>
      </c>
      <c r="E79" s="21" t="s">
        <v>14</v>
      </c>
      <c r="F79" s="3" t="s">
        <v>62</v>
      </c>
      <c r="G79" s="24" t="s">
        <v>174</v>
      </c>
      <c r="H79" s="26" t="s">
        <v>172</v>
      </c>
      <c r="I79" s="22">
        <v>3000</v>
      </c>
      <c r="J79" s="31">
        <v>3000</v>
      </c>
      <c r="K79" s="64">
        <v>0.45773148148148146</v>
      </c>
      <c r="L79" s="62">
        <f t="shared" si="9"/>
        <v>0.011898148148146437</v>
      </c>
      <c r="M79" s="62">
        <v>0.46990740740740744</v>
      </c>
      <c r="N79" s="62">
        <f t="shared" si="10"/>
        <v>0.012175925925925979</v>
      </c>
      <c r="O79" s="62">
        <f t="shared" si="11"/>
        <v>0.024074074074072416</v>
      </c>
    </row>
    <row r="80" spans="1:15" ht="15">
      <c r="A80" s="54">
        <v>0.488888888888894</v>
      </c>
      <c r="B80" s="5">
        <v>53</v>
      </c>
      <c r="C80" s="52" t="s">
        <v>73</v>
      </c>
      <c r="E80" s="21" t="s">
        <v>29</v>
      </c>
      <c r="F80" s="3" t="s">
        <v>62</v>
      </c>
      <c r="G80" s="24" t="s">
        <v>174</v>
      </c>
      <c r="H80" s="26" t="s">
        <v>172</v>
      </c>
      <c r="I80" s="22">
        <v>3000</v>
      </c>
      <c r="J80" s="31">
        <v>3000</v>
      </c>
      <c r="K80" s="64">
        <v>0.5001388888888889</v>
      </c>
      <c r="L80" s="62">
        <f t="shared" si="9"/>
        <v>0.01124999999999493</v>
      </c>
      <c r="M80" s="62">
        <v>0.5130787037037037</v>
      </c>
      <c r="N80" s="62">
        <f t="shared" si="10"/>
        <v>0.012939814814814765</v>
      </c>
      <c r="O80" s="62">
        <f t="shared" si="11"/>
        <v>0.024189814814809696</v>
      </c>
    </row>
    <row r="81" spans="1:15" ht="15">
      <c r="A81" s="54">
        <v>0.443055555555557</v>
      </c>
      <c r="B81" s="5">
        <v>20</v>
      </c>
      <c r="C81" s="52" t="s">
        <v>68</v>
      </c>
      <c r="E81" s="21" t="s">
        <v>26</v>
      </c>
      <c r="F81" s="3" t="s">
        <v>62</v>
      </c>
      <c r="G81" s="24" t="s">
        <v>174</v>
      </c>
      <c r="H81" s="26" t="s">
        <v>172</v>
      </c>
      <c r="I81" s="22">
        <v>3000</v>
      </c>
      <c r="J81" s="31">
        <v>3000</v>
      </c>
      <c r="K81" s="64">
        <v>0.45645833333333335</v>
      </c>
      <c r="L81" s="62">
        <f t="shared" si="9"/>
        <v>0.013402777777776376</v>
      </c>
      <c r="M81" s="62">
        <v>0.46743055555555557</v>
      </c>
      <c r="N81" s="62">
        <f t="shared" si="10"/>
        <v>0.010972222222222217</v>
      </c>
      <c r="O81" s="62">
        <f t="shared" si="11"/>
        <v>0.024374999999998592</v>
      </c>
    </row>
    <row r="82" spans="1:15" ht="15">
      <c r="A82" s="54">
        <v>0.444444444444446</v>
      </c>
      <c r="B82" s="5">
        <v>21</v>
      </c>
      <c r="C82" s="52" t="s">
        <v>71</v>
      </c>
      <c r="E82" s="21" t="s">
        <v>26</v>
      </c>
      <c r="F82" s="3" t="s">
        <v>62</v>
      </c>
      <c r="G82" s="24" t="s">
        <v>174</v>
      </c>
      <c r="H82" s="26" t="s">
        <v>172</v>
      </c>
      <c r="I82" s="22">
        <v>3000</v>
      </c>
      <c r="J82" s="31">
        <v>3000</v>
      </c>
      <c r="K82" s="64">
        <v>0.4571875</v>
      </c>
      <c r="L82" s="62">
        <f t="shared" si="9"/>
        <v>0.01274305555555405</v>
      </c>
      <c r="M82" s="62">
        <v>0.4696180555555556</v>
      </c>
      <c r="N82" s="62">
        <f t="shared" si="10"/>
        <v>0.012430555555555556</v>
      </c>
      <c r="O82" s="62">
        <f t="shared" si="11"/>
        <v>0.025173611111109606</v>
      </c>
    </row>
    <row r="83" spans="1:15" ht="15">
      <c r="A83" s="54">
        <v>0.434722222222223</v>
      </c>
      <c r="B83" s="5">
        <v>14</v>
      </c>
      <c r="C83" s="52" t="s">
        <v>78</v>
      </c>
      <c r="E83" s="21" t="s">
        <v>34</v>
      </c>
      <c r="F83" s="3" t="s">
        <v>62</v>
      </c>
      <c r="G83" s="24" t="s">
        <v>174</v>
      </c>
      <c r="H83" s="26" t="s">
        <v>172</v>
      </c>
      <c r="I83" s="22">
        <v>3000</v>
      </c>
      <c r="J83" s="31">
        <v>3000</v>
      </c>
      <c r="K83" s="64">
        <v>0.44752314814814814</v>
      </c>
      <c r="L83" s="62">
        <f t="shared" si="9"/>
        <v>0.012800925925925133</v>
      </c>
      <c r="M83" s="62">
        <v>0.4608101851851852</v>
      </c>
      <c r="N83" s="62">
        <f t="shared" si="10"/>
        <v>0.013287037037037042</v>
      </c>
      <c r="O83" s="62">
        <f t="shared" si="11"/>
        <v>0.026087962962962175</v>
      </c>
    </row>
    <row r="84" spans="1:15" ht="15">
      <c r="A84" s="54">
        <v>0.436111111111112</v>
      </c>
      <c r="B84" s="5">
        <v>15</v>
      </c>
      <c r="C84" s="53" t="s">
        <v>164</v>
      </c>
      <c r="D84" s="11">
        <v>2002</v>
      </c>
      <c r="E84" s="21" t="s">
        <v>55</v>
      </c>
      <c r="F84" s="3" t="s">
        <v>62</v>
      </c>
      <c r="G84" s="24" t="s">
        <v>174</v>
      </c>
      <c r="H84" s="26" t="s">
        <v>172</v>
      </c>
      <c r="I84" s="22">
        <v>3000</v>
      </c>
      <c r="J84" s="31">
        <v>3000</v>
      </c>
      <c r="K84" s="64">
        <v>0.4469444444444444</v>
      </c>
      <c r="L84" s="62">
        <f t="shared" si="9"/>
        <v>0.010833333333332418</v>
      </c>
      <c r="M84" s="62">
        <v>0.4626736111111111</v>
      </c>
      <c r="N84" s="62">
        <f t="shared" si="10"/>
        <v>0.015729166666666683</v>
      </c>
      <c r="O84" s="62">
        <f t="shared" si="11"/>
        <v>0.0265624999999991</v>
      </c>
    </row>
    <row r="85" spans="1:15" ht="15">
      <c r="A85" s="54">
        <v>0.437500000000001</v>
      </c>
      <c r="B85" s="5">
        <v>16</v>
      </c>
      <c r="C85" s="52" t="s">
        <v>70</v>
      </c>
      <c r="E85" s="21" t="s">
        <v>26</v>
      </c>
      <c r="F85" s="3" t="s">
        <v>62</v>
      </c>
      <c r="G85" s="24" t="s">
        <v>174</v>
      </c>
      <c r="H85" s="26" t="s">
        <v>172</v>
      </c>
      <c r="I85" s="22">
        <v>3000</v>
      </c>
      <c r="J85" s="31">
        <v>3000</v>
      </c>
      <c r="K85" s="64">
        <v>0.45064814814814813</v>
      </c>
      <c r="L85" s="62">
        <f t="shared" si="9"/>
        <v>0.013148148148147132</v>
      </c>
      <c r="M85" s="62">
        <v>0.4643981481481481</v>
      </c>
      <c r="N85" s="62">
        <f t="shared" si="10"/>
        <v>0.013749999999999984</v>
      </c>
      <c r="O85" s="62">
        <f t="shared" si="11"/>
        <v>0.026898148148147116</v>
      </c>
    </row>
    <row r="86" spans="1:15" ht="15">
      <c r="A86" s="54">
        <v>0.525000000000008</v>
      </c>
      <c r="B86" s="5">
        <v>79</v>
      </c>
      <c r="C86" s="53" t="s">
        <v>176</v>
      </c>
      <c r="D86" s="11">
        <v>2002</v>
      </c>
      <c r="E86" s="21" t="s">
        <v>24</v>
      </c>
      <c r="G86" s="24" t="s">
        <v>174</v>
      </c>
      <c r="H86" s="26" t="s">
        <v>172</v>
      </c>
      <c r="I86" s="22">
        <v>3000</v>
      </c>
      <c r="J86" s="31">
        <v>3000</v>
      </c>
      <c r="K86" s="64">
        <v>0.539074074074074</v>
      </c>
      <c r="L86" s="62">
        <f t="shared" si="9"/>
        <v>0.014074074074066023</v>
      </c>
      <c r="M86" s="62">
        <v>0.5528472222222222</v>
      </c>
      <c r="N86" s="62">
        <f t="shared" si="10"/>
        <v>0.013773148148148118</v>
      </c>
      <c r="O86" s="62">
        <f t="shared" si="11"/>
        <v>0.02784722222221414</v>
      </c>
    </row>
    <row r="87" spans="1:10" ht="15">
      <c r="A87" s="54"/>
      <c r="C87" s="53"/>
      <c r="E87" s="21"/>
      <c r="G87" s="24"/>
      <c r="H87" s="26"/>
      <c r="I87" s="22"/>
      <c r="J87" s="31"/>
    </row>
    <row r="88" spans="1:16" s="209" customFormat="1" ht="15">
      <c r="A88" s="204">
        <v>0.440277777777779</v>
      </c>
      <c r="B88" s="205">
        <v>18</v>
      </c>
      <c r="C88" s="206" t="s">
        <v>31</v>
      </c>
      <c r="D88" s="101"/>
      <c r="E88" s="102" t="s">
        <v>29</v>
      </c>
      <c r="F88" s="103" t="s">
        <v>18</v>
      </c>
      <c r="G88" s="104" t="s">
        <v>174</v>
      </c>
      <c r="H88" s="105" t="s">
        <v>171</v>
      </c>
      <c r="I88" s="106">
        <v>3000</v>
      </c>
      <c r="J88" s="107">
        <v>3000</v>
      </c>
      <c r="K88" s="207">
        <v>0.4504398148148148</v>
      </c>
      <c r="L88" s="208">
        <f t="shared" si="9"/>
        <v>0.010162037037035831</v>
      </c>
      <c r="M88" s="208">
        <v>0.4609375</v>
      </c>
      <c r="N88" s="208">
        <f t="shared" si="10"/>
        <v>0.01049768518518518</v>
      </c>
      <c r="O88" s="208">
        <f t="shared" si="11"/>
        <v>0.02065972222222101</v>
      </c>
      <c r="P88" s="220" t="s">
        <v>190</v>
      </c>
    </row>
    <row r="89" spans="1:16" s="203" customFormat="1" ht="15">
      <c r="A89" s="198">
        <v>0.429166666666667</v>
      </c>
      <c r="B89" s="199">
        <v>10</v>
      </c>
      <c r="C89" s="200" t="s">
        <v>27</v>
      </c>
      <c r="D89" s="168">
        <v>2001</v>
      </c>
      <c r="E89" s="169" t="s">
        <v>4</v>
      </c>
      <c r="F89" s="170" t="s">
        <v>18</v>
      </c>
      <c r="G89" s="190" t="s">
        <v>174</v>
      </c>
      <c r="H89" s="196" t="s">
        <v>171</v>
      </c>
      <c r="I89" s="171">
        <v>3000</v>
      </c>
      <c r="J89" s="173">
        <v>3000</v>
      </c>
      <c r="K89" s="201">
        <v>0.44009259259259265</v>
      </c>
      <c r="L89" s="202">
        <f t="shared" si="9"/>
        <v>0.010925925925925672</v>
      </c>
      <c r="M89" s="202">
        <v>0.4514236111111111</v>
      </c>
      <c r="N89" s="202">
        <f t="shared" si="10"/>
        <v>0.011331018518518476</v>
      </c>
      <c r="O89" s="202">
        <f t="shared" si="11"/>
        <v>0.02225694444444415</v>
      </c>
      <c r="P89" s="221" t="s">
        <v>191</v>
      </c>
    </row>
    <row r="90" spans="1:16" s="217" customFormat="1" ht="15">
      <c r="A90" s="210">
        <v>0.430555555555556</v>
      </c>
      <c r="B90" s="211">
        <v>11</v>
      </c>
      <c r="C90" s="212" t="s">
        <v>30</v>
      </c>
      <c r="D90" s="140"/>
      <c r="E90" s="141" t="s">
        <v>29</v>
      </c>
      <c r="F90" s="142" t="s">
        <v>18</v>
      </c>
      <c r="G90" s="213" t="s">
        <v>174</v>
      </c>
      <c r="H90" s="214" t="s">
        <v>171</v>
      </c>
      <c r="I90" s="143">
        <v>3000</v>
      </c>
      <c r="J90" s="145">
        <v>3000</v>
      </c>
      <c r="K90" s="215">
        <v>0.44113425925925925</v>
      </c>
      <c r="L90" s="216">
        <f t="shared" si="9"/>
        <v>0.01057870370370323</v>
      </c>
      <c r="M90" s="216">
        <v>0.4529513888888889</v>
      </c>
      <c r="N90" s="216">
        <f t="shared" si="10"/>
        <v>0.011817129629629664</v>
      </c>
      <c r="O90" s="216">
        <f t="shared" si="11"/>
        <v>0.022395833333332893</v>
      </c>
      <c r="P90" s="222" t="s">
        <v>192</v>
      </c>
    </row>
    <row r="91" spans="1:16" ht="15">
      <c r="A91" s="54">
        <v>0.4666666666666666</v>
      </c>
      <c r="B91" s="5">
        <v>19</v>
      </c>
      <c r="C91" s="52" t="s">
        <v>22</v>
      </c>
      <c r="E91" s="21" t="s">
        <v>14</v>
      </c>
      <c r="F91" s="3" t="s">
        <v>18</v>
      </c>
      <c r="G91" s="24" t="s">
        <v>174</v>
      </c>
      <c r="H91" s="25" t="s">
        <v>171</v>
      </c>
      <c r="I91" s="22">
        <v>3000</v>
      </c>
      <c r="J91" s="31">
        <v>3000</v>
      </c>
      <c r="K91" s="64">
        <v>0.47929398148148145</v>
      </c>
      <c r="L91" s="62">
        <f t="shared" si="9"/>
        <v>0.012627314814814827</v>
      </c>
      <c r="M91" s="62">
        <v>0.48910879629629633</v>
      </c>
      <c r="N91" s="62">
        <f t="shared" si="10"/>
        <v>0.009814814814814887</v>
      </c>
      <c r="O91" s="62">
        <f t="shared" si="11"/>
        <v>0.022442129629629715</v>
      </c>
      <c r="P91" t="s">
        <v>186</v>
      </c>
    </row>
    <row r="92" spans="1:15" ht="15">
      <c r="A92" s="54">
        <v>0.433333333333334</v>
      </c>
      <c r="B92" s="5">
        <v>13</v>
      </c>
      <c r="C92" s="52" t="s">
        <v>19</v>
      </c>
      <c r="D92" s="11">
        <v>2001</v>
      </c>
      <c r="E92" s="21" t="s">
        <v>20</v>
      </c>
      <c r="F92" s="3" t="s">
        <v>18</v>
      </c>
      <c r="G92" s="24" t="s">
        <v>174</v>
      </c>
      <c r="H92" s="25" t="s">
        <v>171</v>
      </c>
      <c r="I92" s="22">
        <v>3000</v>
      </c>
      <c r="J92" s="31">
        <v>3000</v>
      </c>
      <c r="K92" s="64">
        <v>0.4444444444444444</v>
      </c>
      <c r="L92" s="62">
        <f t="shared" si="9"/>
        <v>0.011111111111110406</v>
      </c>
      <c r="M92" s="62">
        <v>0.45587962962962963</v>
      </c>
      <c r="N92" s="62">
        <f t="shared" si="10"/>
        <v>0.011435185185185215</v>
      </c>
      <c r="O92" s="62">
        <f t="shared" si="11"/>
        <v>0.02254629629629562</v>
      </c>
    </row>
    <row r="93" spans="1:15" ht="15">
      <c r="A93" s="54">
        <v>0.520833333333341</v>
      </c>
      <c r="B93" s="5">
        <v>76</v>
      </c>
      <c r="C93" s="52" t="s">
        <v>150</v>
      </c>
      <c r="D93" s="11">
        <v>2001</v>
      </c>
      <c r="E93" s="21" t="s">
        <v>4</v>
      </c>
      <c r="F93" s="3" t="s">
        <v>18</v>
      </c>
      <c r="G93" s="24" t="s">
        <v>174</v>
      </c>
      <c r="H93" s="25" t="s">
        <v>171</v>
      </c>
      <c r="I93" s="22">
        <v>3000</v>
      </c>
      <c r="J93" s="31">
        <v>3000</v>
      </c>
      <c r="K93" s="64">
        <v>0.5319097222222222</v>
      </c>
      <c r="L93" s="62">
        <f t="shared" si="9"/>
        <v>0.011076388888881183</v>
      </c>
      <c r="M93" s="62">
        <v>0.5435648148148148</v>
      </c>
      <c r="N93" s="62">
        <f t="shared" si="10"/>
        <v>0.011655092592592564</v>
      </c>
      <c r="O93" s="62">
        <f t="shared" si="11"/>
        <v>0.022731481481473748</v>
      </c>
    </row>
    <row r="94" spans="1:16" ht="15">
      <c r="A94" s="54">
        <v>0.427777777777778</v>
      </c>
      <c r="B94" s="5">
        <v>9</v>
      </c>
      <c r="C94" s="52" t="s">
        <v>33</v>
      </c>
      <c r="E94" s="21" t="s">
        <v>34</v>
      </c>
      <c r="F94" s="3" t="s">
        <v>18</v>
      </c>
      <c r="G94" s="24" t="s">
        <v>174</v>
      </c>
      <c r="H94" s="25" t="s">
        <v>171</v>
      </c>
      <c r="I94" s="22">
        <v>3000</v>
      </c>
      <c r="J94" s="31">
        <v>3000</v>
      </c>
      <c r="K94" s="64">
        <v>0.43629629629629635</v>
      </c>
      <c r="L94" s="62">
        <f t="shared" si="9"/>
        <v>0.00851851851851837</v>
      </c>
      <c r="M94" s="62">
        <v>0.4475810185185185</v>
      </c>
      <c r="N94" s="62">
        <f t="shared" si="10"/>
        <v>0.011284722222222154</v>
      </c>
      <c r="O94" s="62">
        <v>0.02327546296296296</v>
      </c>
      <c r="P94" t="s">
        <v>189</v>
      </c>
    </row>
    <row r="95" spans="1:15" ht="15">
      <c r="A95" s="54">
        <v>0.483333333333338</v>
      </c>
      <c r="B95" s="5">
        <v>49</v>
      </c>
      <c r="C95" s="52" t="s">
        <v>28</v>
      </c>
      <c r="E95" s="21" t="s">
        <v>29</v>
      </c>
      <c r="F95" s="3" t="s">
        <v>18</v>
      </c>
      <c r="G95" s="24" t="s">
        <v>174</v>
      </c>
      <c r="H95" s="25" t="s">
        <v>171</v>
      </c>
      <c r="I95" s="22">
        <v>3000</v>
      </c>
      <c r="J95" s="31">
        <v>3000</v>
      </c>
      <c r="K95" s="64">
        <v>0.4951041666666667</v>
      </c>
      <c r="L95" s="62">
        <f t="shared" si="9"/>
        <v>0.011770833333328679</v>
      </c>
      <c r="M95" s="62">
        <v>0.5066203703703703</v>
      </c>
      <c r="N95" s="62">
        <f t="shared" si="10"/>
        <v>0.011516203703703654</v>
      </c>
      <c r="O95" s="62">
        <f>+L95+N95</f>
        <v>0.023287037037032332</v>
      </c>
    </row>
    <row r="96" spans="1:15" ht="15">
      <c r="A96" s="54">
        <v>0.548611111111111</v>
      </c>
      <c r="B96" s="5">
        <v>75</v>
      </c>
      <c r="C96" s="52" t="s">
        <v>32</v>
      </c>
      <c r="E96" s="21" t="s">
        <v>29</v>
      </c>
      <c r="F96" s="3" t="s">
        <v>18</v>
      </c>
      <c r="G96" s="24" t="s">
        <v>174</v>
      </c>
      <c r="H96" s="25" t="s">
        <v>171</v>
      </c>
      <c r="I96" s="22">
        <v>3000</v>
      </c>
      <c r="J96" s="31">
        <v>3000</v>
      </c>
      <c r="K96" s="64">
        <v>0.5614351851851852</v>
      </c>
      <c r="L96" s="62">
        <f t="shared" si="9"/>
        <v>0.012824074074074154</v>
      </c>
      <c r="M96" s="62">
        <v>0.5729861111111111</v>
      </c>
      <c r="N96" s="62">
        <f t="shared" si="10"/>
        <v>0.011550925925925881</v>
      </c>
      <c r="O96" s="62">
        <f>+L96+N96</f>
        <v>0.024375000000000036</v>
      </c>
    </row>
    <row r="97" spans="1:15" ht="15">
      <c r="A97" s="54">
        <v>0.431944444444445</v>
      </c>
      <c r="B97" s="5">
        <v>12</v>
      </c>
      <c r="C97" s="52" t="s">
        <v>25</v>
      </c>
      <c r="E97" s="21" t="s">
        <v>26</v>
      </c>
      <c r="F97" s="3" t="s">
        <v>18</v>
      </c>
      <c r="G97" s="24" t="s">
        <v>174</v>
      </c>
      <c r="H97" s="25" t="s">
        <v>171</v>
      </c>
      <c r="I97" s="22">
        <v>3000</v>
      </c>
      <c r="J97" s="31">
        <v>3000</v>
      </c>
      <c r="K97" s="64">
        <v>0.4449537037037037</v>
      </c>
      <c r="L97" s="62">
        <f t="shared" si="9"/>
        <v>0.013009259259258665</v>
      </c>
      <c r="M97" s="62">
        <v>0.4579398148148148</v>
      </c>
      <c r="N97" s="62">
        <f t="shared" si="10"/>
        <v>0.012986111111111143</v>
      </c>
      <c r="O97" s="62">
        <f>+L97+N97</f>
        <v>0.025995370370369808</v>
      </c>
    </row>
    <row r="98" spans="1:15" ht="15">
      <c r="A98" s="54">
        <v>0.518055555555563</v>
      </c>
      <c r="B98" s="5">
        <v>74</v>
      </c>
      <c r="C98" s="52" t="s">
        <v>23</v>
      </c>
      <c r="E98" s="21" t="s">
        <v>24</v>
      </c>
      <c r="F98" s="3" t="s">
        <v>18</v>
      </c>
      <c r="G98" s="24" t="s">
        <v>174</v>
      </c>
      <c r="H98" s="25" t="s">
        <v>171</v>
      </c>
      <c r="I98" s="22">
        <v>3000</v>
      </c>
      <c r="J98" s="31">
        <v>3000</v>
      </c>
      <c r="K98" s="64">
        <v>0.5314699074074074</v>
      </c>
      <c r="L98" s="62">
        <f t="shared" si="9"/>
        <v>0.013414351851844364</v>
      </c>
      <c r="M98" s="62">
        <v>0.5447222222222222</v>
      </c>
      <c r="N98" s="62">
        <f t="shared" si="10"/>
        <v>0.013252314814814814</v>
      </c>
      <c r="O98" s="62">
        <f>+L98+N98</f>
        <v>0.026666666666659178</v>
      </c>
    </row>
    <row r="99" spans="1:15" ht="15">
      <c r="A99" s="54">
        <v>0.481944444444449</v>
      </c>
      <c r="B99" s="5">
        <v>48</v>
      </c>
      <c r="C99" s="52" t="s">
        <v>21</v>
      </c>
      <c r="E99" s="21" t="s">
        <v>14</v>
      </c>
      <c r="F99" s="3" t="s">
        <v>18</v>
      </c>
      <c r="G99" s="24" t="s">
        <v>174</v>
      </c>
      <c r="H99" s="25" t="s">
        <v>171</v>
      </c>
      <c r="I99" s="22">
        <v>3000</v>
      </c>
      <c r="J99" s="31">
        <v>3000</v>
      </c>
      <c r="K99" s="64">
        <v>0.49289351851851854</v>
      </c>
      <c r="L99" s="62">
        <f t="shared" si="9"/>
        <v>0.010949074074069531</v>
      </c>
      <c r="M99" s="62">
        <v>0.5086805555555556</v>
      </c>
      <c r="N99" s="62">
        <f t="shared" si="10"/>
        <v>0.015787037037037044</v>
      </c>
      <c r="O99" s="62">
        <f>+L99+N99</f>
        <v>0.026736111111106575</v>
      </c>
    </row>
    <row r="157" spans="1:9" ht="15">
      <c r="A157" s="50"/>
      <c r="B157"/>
      <c r="C157" s="50"/>
      <c r="D157"/>
      <c r="E157"/>
      <c r="F157"/>
      <c r="G157"/>
      <c r="H157" s="16"/>
      <c r="I157" s="13"/>
    </row>
  </sheetData>
  <sheetProtection/>
  <mergeCells count="3">
    <mergeCell ref="G5:H5"/>
    <mergeCell ref="I5:J5"/>
    <mergeCell ref="K5:O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="60" zoomScalePageLayoutView="0" workbookViewId="0" topLeftCell="A4">
      <selection activeCell="J35" sqref="J35"/>
    </sheetView>
  </sheetViews>
  <sheetFormatPr defaultColWidth="9.140625" defaultRowHeight="15"/>
  <cols>
    <col min="1" max="1" width="11.57421875" style="8" customWidth="1"/>
    <col min="2" max="2" width="9.140625" style="7" customWidth="1"/>
    <col min="3" max="3" width="23.8515625" style="50" customWidth="1"/>
    <col min="4" max="4" width="9.140625" style="7" customWidth="1"/>
    <col min="5" max="5" width="15.8515625" style="7" customWidth="1"/>
    <col min="6" max="6" width="27.421875" style="0" hidden="1" customWidth="1"/>
    <col min="7" max="7" width="13.00390625" style="0" customWidth="1"/>
    <col min="8" max="8" width="13.00390625" style="16" customWidth="1"/>
    <col min="9" max="10" width="13.00390625" style="0" customWidth="1"/>
    <col min="11" max="11" width="12.421875" style="62" customWidth="1"/>
    <col min="12" max="12" width="14.28125" style="0" customWidth="1"/>
    <col min="13" max="13" width="15.7109375" style="0" customWidth="1"/>
    <col min="14" max="14" width="12.421875" style="62" customWidth="1"/>
    <col min="15" max="15" width="11.57421875" style="0" customWidth="1"/>
  </cols>
  <sheetData>
    <row r="1" spans="1:10" ht="21">
      <c r="A1" s="1" t="s">
        <v>0</v>
      </c>
      <c r="G1" s="3"/>
      <c r="H1" s="15"/>
      <c r="I1" s="12"/>
      <c r="J1" s="13"/>
    </row>
    <row r="2" spans="1:10" ht="21">
      <c r="A2" s="1" t="s">
        <v>1</v>
      </c>
      <c r="G2" s="3"/>
      <c r="H2" s="15"/>
      <c r="I2" s="12"/>
      <c r="J2" s="13"/>
    </row>
    <row r="3" spans="7:10" ht="15">
      <c r="G3" s="3"/>
      <c r="H3" s="15"/>
      <c r="I3" s="12"/>
      <c r="J3" s="13"/>
    </row>
    <row r="4" spans="7:10" ht="15">
      <c r="G4" s="3"/>
      <c r="H4" s="15"/>
      <c r="I4" s="12"/>
      <c r="J4" s="13"/>
    </row>
    <row r="5" spans="1:14" s="4" customFormat="1" ht="18.75">
      <c r="A5" s="35" t="s">
        <v>160</v>
      </c>
      <c r="B5" s="18" t="s">
        <v>156</v>
      </c>
      <c r="C5" s="18" t="s">
        <v>157</v>
      </c>
      <c r="D5" s="18" t="s">
        <v>158</v>
      </c>
      <c r="E5" s="18" t="s">
        <v>159</v>
      </c>
      <c r="F5" s="36" t="s">
        <v>7</v>
      </c>
      <c r="G5" s="274" t="s">
        <v>7</v>
      </c>
      <c r="H5" s="275"/>
      <c r="I5" s="274" t="s">
        <v>175</v>
      </c>
      <c r="J5" s="275"/>
      <c r="K5" s="278" t="s">
        <v>179</v>
      </c>
      <c r="L5" s="279"/>
      <c r="M5" s="279"/>
      <c r="N5" s="279"/>
    </row>
    <row r="6" spans="1:14" s="4" customFormat="1" ht="18.75">
      <c r="A6" s="37"/>
      <c r="B6" s="38"/>
      <c r="C6" s="38"/>
      <c r="D6" s="38"/>
      <c r="E6" s="38"/>
      <c r="F6" s="39"/>
      <c r="G6" s="33" t="s">
        <v>169</v>
      </c>
      <c r="H6" s="34" t="s">
        <v>168</v>
      </c>
      <c r="I6" s="33" t="s">
        <v>166</v>
      </c>
      <c r="J6" s="32" t="s">
        <v>167</v>
      </c>
      <c r="K6" s="63" t="s">
        <v>180</v>
      </c>
      <c r="L6" s="61" t="s">
        <v>167</v>
      </c>
      <c r="M6" s="61" t="s">
        <v>184</v>
      </c>
      <c r="N6" s="63" t="s">
        <v>181</v>
      </c>
    </row>
    <row r="7" spans="1:15" ht="15">
      <c r="A7" s="48">
        <v>0.4305555555555556</v>
      </c>
      <c r="B7" s="40">
        <v>2</v>
      </c>
      <c r="C7" s="51" t="s">
        <v>123</v>
      </c>
      <c r="D7" s="40">
        <v>2004</v>
      </c>
      <c r="E7" s="40" t="s">
        <v>55</v>
      </c>
      <c r="F7" s="41" t="s">
        <v>120</v>
      </c>
      <c r="G7" s="44" t="s">
        <v>173</v>
      </c>
      <c r="H7" s="45" t="s">
        <v>170</v>
      </c>
      <c r="I7" s="27">
        <v>2000</v>
      </c>
      <c r="J7" s="28">
        <v>2000</v>
      </c>
      <c r="K7" s="62">
        <v>0.006701388888888889</v>
      </c>
      <c r="L7" s="67">
        <v>0.4441435185185185</v>
      </c>
      <c r="M7" s="62">
        <f aca="true" t="shared" si="0" ref="M7:M23">+N7-K7</f>
        <v>0.006886574074074052</v>
      </c>
      <c r="N7" s="62">
        <f aca="true" t="shared" si="1" ref="N7:N23">+L7-A7</f>
        <v>0.01358796296296294</v>
      </c>
      <c r="O7" s="220" t="s">
        <v>190</v>
      </c>
    </row>
    <row r="8" spans="1:15" ht="15">
      <c r="A8" s="60">
        <v>0.4583333333333333</v>
      </c>
      <c r="B8" s="5">
        <v>1</v>
      </c>
      <c r="C8" s="52" t="s">
        <v>127</v>
      </c>
      <c r="D8" s="5">
        <v>2005</v>
      </c>
      <c r="E8" s="5" t="s">
        <v>55</v>
      </c>
      <c r="F8" s="42" t="s">
        <v>120</v>
      </c>
      <c r="G8" s="46" t="s">
        <v>173</v>
      </c>
      <c r="H8" s="47" t="s">
        <v>170</v>
      </c>
      <c r="I8" s="29">
        <v>2000</v>
      </c>
      <c r="J8" s="30">
        <v>2000</v>
      </c>
      <c r="K8" s="62">
        <v>0.006550925925925926</v>
      </c>
      <c r="L8" s="67">
        <v>0.47197916666666667</v>
      </c>
      <c r="M8" s="62">
        <f t="shared" si="0"/>
        <v>0.007094907407407431</v>
      </c>
      <c r="N8" s="62">
        <f t="shared" si="1"/>
        <v>0.013645833333333357</v>
      </c>
      <c r="O8" s="221" t="s">
        <v>191</v>
      </c>
    </row>
    <row r="9" spans="1:15" ht="15">
      <c r="A9" s="60">
        <v>0.4444444444444444</v>
      </c>
      <c r="B9" s="5">
        <v>3</v>
      </c>
      <c r="C9" s="52" t="s">
        <v>125</v>
      </c>
      <c r="D9" s="5">
        <v>2004</v>
      </c>
      <c r="E9" s="5" t="s">
        <v>55</v>
      </c>
      <c r="F9" s="42" t="s">
        <v>120</v>
      </c>
      <c r="G9" s="46" t="s">
        <v>173</v>
      </c>
      <c r="H9" s="47" t="s">
        <v>170</v>
      </c>
      <c r="I9" s="29">
        <v>2000</v>
      </c>
      <c r="J9" s="30">
        <v>2000</v>
      </c>
      <c r="K9" s="62">
        <v>0.007060185185185184</v>
      </c>
      <c r="L9" s="67">
        <v>0.4590046296296297</v>
      </c>
      <c r="M9" s="62">
        <f t="shared" si="0"/>
        <v>0.007500000000000075</v>
      </c>
      <c r="N9" s="62">
        <f t="shared" si="1"/>
        <v>0.01456018518518526</v>
      </c>
      <c r="O9" s="222" t="s">
        <v>192</v>
      </c>
    </row>
    <row r="10" spans="1:14" ht="15">
      <c r="A10" s="49">
        <v>0.41944444444444445</v>
      </c>
      <c r="B10" s="6">
        <v>4</v>
      </c>
      <c r="C10" s="52" t="s">
        <v>130</v>
      </c>
      <c r="D10" s="5">
        <v>2004</v>
      </c>
      <c r="E10" s="5" t="s">
        <v>55</v>
      </c>
      <c r="F10" s="42" t="s">
        <v>120</v>
      </c>
      <c r="G10" s="46" t="s">
        <v>173</v>
      </c>
      <c r="H10" s="47" t="s">
        <v>170</v>
      </c>
      <c r="I10" s="29">
        <v>2000</v>
      </c>
      <c r="J10" s="30">
        <v>2000</v>
      </c>
      <c r="K10" s="62">
        <v>0.007546296296296297</v>
      </c>
      <c r="L10" s="67">
        <v>0.4340393518518519</v>
      </c>
      <c r="M10" s="62">
        <f t="shared" si="0"/>
        <v>0.007048611111111135</v>
      </c>
      <c r="N10" s="62">
        <f t="shared" si="1"/>
        <v>0.014594907407407431</v>
      </c>
    </row>
    <row r="11" spans="1:14" ht="15">
      <c r="A11" s="49">
        <v>0.4583333333333333</v>
      </c>
      <c r="B11" s="5">
        <v>3</v>
      </c>
      <c r="C11" s="52" t="s">
        <v>121</v>
      </c>
      <c r="D11" s="5">
        <v>2006</v>
      </c>
      <c r="E11" s="5" t="s">
        <v>55</v>
      </c>
      <c r="F11" s="42" t="s">
        <v>120</v>
      </c>
      <c r="G11" s="46" t="s">
        <v>173</v>
      </c>
      <c r="H11" s="47" t="s">
        <v>170</v>
      </c>
      <c r="I11" s="29">
        <v>2000</v>
      </c>
      <c r="J11" s="30">
        <v>2000</v>
      </c>
      <c r="K11" s="62">
        <v>0.007534722222222221</v>
      </c>
      <c r="L11" s="67">
        <v>0.47317129629629634</v>
      </c>
      <c r="M11" s="62">
        <f t="shared" si="0"/>
        <v>0.007303240740740804</v>
      </c>
      <c r="N11" s="62">
        <f t="shared" si="1"/>
        <v>0.014837962962963025</v>
      </c>
    </row>
    <row r="12" spans="1:14" ht="15">
      <c r="A12" s="49">
        <v>0.4444444444444444</v>
      </c>
      <c r="B12" s="6">
        <v>4</v>
      </c>
      <c r="C12" s="52" t="s">
        <v>122</v>
      </c>
      <c r="D12" s="5">
        <v>2004</v>
      </c>
      <c r="E12" s="5" t="s">
        <v>55</v>
      </c>
      <c r="F12" s="42" t="s">
        <v>120</v>
      </c>
      <c r="G12" s="46" t="s">
        <v>173</v>
      </c>
      <c r="H12" s="47" t="s">
        <v>170</v>
      </c>
      <c r="I12" s="29">
        <v>2000</v>
      </c>
      <c r="J12" s="30">
        <v>2000</v>
      </c>
      <c r="K12" s="62">
        <v>0.007662037037037037</v>
      </c>
      <c r="L12" s="67">
        <v>0.45935185185185184</v>
      </c>
      <c r="M12" s="62">
        <f t="shared" si="0"/>
        <v>0.007245370370370388</v>
      </c>
      <c r="N12" s="62">
        <f t="shared" si="1"/>
        <v>0.014907407407407425</v>
      </c>
    </row>
    <row r="13" spans="1:14" ht="15">
      <c r="A13" s="49">
        <v>0.4444444444444444</v>
      </c>
      <c r="B13" s="5">
        <v>1</v>
      </c>
      <c r="C13" s="52" t="s">
        <v>128</v>
      </c>
      <c r="D13" s="5">
        <v>2004</v>
      </c>
      <c r="E13" s="5" t="s">
        <v>55</v>
      </c>
      <c r="F13" s="42" t="s">
        <v>120</v>
      </c>
      <c r="G13" s="46" t="s">
        <v>173</v>
      </c>
      <c r="H13" s="47" t="s">
        <v>170</v>
      </c>
      <c r="I13" s="29">
        <v>2000</v>
      </c>
      <c r="J13" s="30">
        <v>2000</v>
      </c>
      <c r="K13" s="62">
        <v>0.007256944444444444</v>
      </c>
      <c r="L13" s="67">
        <v>0.45949074074074076</v>
      </c>
      <c r="M13" s="62">
        <f t="shared" si="0"/>
        <v>0.007789351851851891</v>
      </c>
      <c r="N13" s="62">
        <f t="shared" si="1"/>
        <v>0.015046296296296335</v>
      </c>
    </row>
    <row r="14" spans="1:14" ht="15">
      <c r="A14" s="49">
        <v>0.4444444444444444</v>
      </c>
      <c r="B14" s="5">
        <v>2</v>
      </c>
      <c r="C14" s="52" t="s">
        <v>132</v>
      </c>
      <c r="D14" s="5">
        <v>2004</v>
      </c>
      <c r="E14" s="5" t="s">
        <v>55</v>
      </c>
      <c r="F14" s="42" t="s">
        <v>120</v>
      </c>
      <c r="G14" s="46" t="s">
        <v>173</v>
      </c>
      <c r="H14" s="47" t="s">
        <v>170</v>
      </c>
      <c r="I14" s="29">
        <v>2000</v>
      </c>
      <c r="J14" s="30">
        <v>2000</v>
      </c>
      <c r="K14" s="62">
        <v>0.008159722222222223</v>
      </c>
      <c r="L14" s="67">
        <v>0.4600578703703704</v>
      </c>
      <c r="M14" s="62">
        <f t="shared" si="0"/>
        <v>0.007453703703703738</v>
      </c>
      <c r="N14" s="62">
        <f t="shared" si="1"/>
        <v>0.015613425925925961</v>
      </c>
    </row>
    <row r="15" spans="1:14" ht="15">
      <c r="A15" s="49">
        <v>0.41944444444444445</v>
      </c>
      <c r="B15" s="5">
        <v>1</v>
      </c>
      <c r="C15" s="52" t="s">
        <v>119</v>
      </c>
      <c r="D15" s="5"/>
      <c r="E15" s="5" t="s">
        <v>14</v>
      </c>
      <c r="F15" s="42" t="s">
        <v>120</v>
      </c>
      <c r="G15" s="46" t="s">
        <v>173</v>
      </c>
      <c r="H15" s="47" t="s">
        <v>170</v>
      </c>
      <c r="I15" s="29">
        <v>2000</v>
      </c>
      <c r="J15" s="30">
        <v>2000</v>
      </c>
      <c r="K15" s="62">
        <v>0.007835648148148149</v>
      </c>
      <c r="L15" s="67">
        <v>0.4352314814814815</v>
      </c>
      <c r="M15" s="62">
        <f t="shared" si="0"/>
        <v>0.007951388888888895</v>
      </c>
      <c r="N15" s="62">
        <f t="shared" si="1"/>
        <v>0.015787037037037044</v>
      </c>
    </row>
    <row r="16" spans="1:14" ht="15">
      <c r="A16" s="49">
        <v>0.4305555555555556</v>
      </c>
      <c r="B16" s="6">
        <v>5</v>
      </c>
      <c r="C16" s="52" t="s">
        <v>144</v>
      </c>
      <c r="D16" s="5"/>
      <c r="E16" s="5" t="s">
        <v>29</v>
      </c>
      <c r="F16" s="42"/>
      <c r="G16" s="46" t="s">
        <v>173</v>
      </c>
      <c r="H16" s="47" t="s">
        <v>170</v>
      </c>
      <c r="I16" s="29">
        <v>2000</v>
      </c>
      <c r="J16" s="30">
        <v>2000</v>
      </c>
      <c r="K16" s="62">
        <v>0.007233796296296296</v>
      </c>
      <c r="L16" s="67">
        <v>0.44685185185185183</v>
      </c>
      <c r="M16" s="62">
        <f t="shared" si="0"/>
        <v>0.009062499999999956</v>
      </c>
      <c r="N16" s="62">
        <f t="shared" si="1"/>
        <v>0.016296296296296253</v>
      </c>
    </row>
    <row r="17" spans="1:14" ht="15">
      <c r="A17" s="49">
        <v>0.4305555555555556</v>
      </c>
      <c r="B17" s="5">
        <v>3</v>
      </c>
      <c r="C17" s="52" t="s">
        <v>124</v>
      </c>
      <c r="D17" s="5">
        <v>2005</v>
      </c>
      <c r="E17" s="5" t="s">
        <v>55</v>
      </c>
      <c r="F17" s="42" t="s">
        <v>120</v>
      </c>
      <c r="G17" s="46" t="s">
        <v>173</v>
      </c>
      <c r="H17" s="47" t="s">
        <v>170</v>
      </c>
      <c r="I17" s="29">
        <v>2000</v>
      </c>
      <c r="J17" s="30">
        <v>2000</v>
      </c>
      <c r="K17" s="62">
        <v>0.007673611111111111</v>
      </c>
      <c r="L17" s="67">
        <v>0.4469212962962963</v>
      </c>
      <c r="M17" s="62">
        <f t="shared" si="0"/>
        <v>0.008692129629629598</v>
      </c>
      <c r="N17" s="62">
        <f t="shared" si="1"/>
        <v>0.01636574074074071</v>
      </c>
    </row>
    <row r="18" spans="1:14" ht="15">
      <c r="A18" s="49">
        <v>0.4305555555555556</v>
      </c>
      <c r="B18" s="6">
        <v>4</v>
      </c>
      <c r="C18" s="52" t="s">
        <v>155</v>
      </c>
      <c r="D18" s="5">
        <v>2006</v>
      </c>
      <c r="E18" s="5" t="s">
        <v>55</v>
      </c>
      <c r="F18" s="42" t="s">
        <v>120</v>
      </c>
      <c r="G18" s="46" t="s">
        <v>173</v>
      </c>
      <c r="H18" s="47" t="s">
        <v>170</v>
      </c>
      <c r="I18" s="29">
        <v>2000</v>
      </c>
      <c r="J18" s="30">
        <v>2000</v>
      </c>
      <c r="K18" s="62">
        <v>0.008020833333333333</v>
      </c>
      <c r="L18" s="67">
        <v>0.44809027777777777</v>
      </c>
      <c r="M18" s="62">
        <f t="shared" si="0"/>
        <v>0.009513888888888855</v>
      </c>
      <c r="N18" s="62">
        <f t="shared" si="1"/>
        <v>0.017534722222222188</v>
      </c>
    </row>
    <row r="19" spans="1:14" ht="15">
      <c r="A19" s="49">
        <v>0.4583333333333333</v>
      </c>
      <c r="B19" s="5">
        <v>2</v>
      </c>
      <c r="C19" s="52" t="s">
        <v>146</v>
      </c>
      <c r="D19" s="5"/>
      <c r="E19" s="5" t="s">
        <v>34</v>
      </c>
      <c r="F19" s="42" t="s">
        <v>135</v>
      </c>
      <c r="G19" s="46" t="s">
        <v>173</v>
      </c>
      <c r="H19" s="47" t="s">
        <v>170</v>
      </c>
      <c r="I19" s="29">
        <v>2000</v>
      </c>
      <c r="J19" s="30">
        <v>2000</v>
      </c>
      <c r="K19" s="62">
        <v>0.008518518518518519</v>
      </c>
      <c r="L19" s="67">
        <v>0.47623842592592597</v>
      </c>
      <c r="M19" s="62">
        <f t="shared" si="0"/>
        <v>0.009386574074074134</v>
      </c>
      <c r="N19" s="62">
        <f t="shared" si="1"/>
        <v>0.017905092592592653</v>
      </c>
    </row>
    <row r="20" spans="1:14" ht="15">
      <c r="A20" s="49">
        <v>0.4305555555555556</v>
      </c>
      <c r="B20" s="5">
        <v>1</v>
      </c>
      <c r="C20" s="52" t="s">
        <v>126</v>
      </c>
      <c r="D20" s="5">
        <v>2006</v>
      </c>
      <c r="E20" s="5" t="s">
        <v>55</v>
      </c>
      <c r="F20" s="42" t="s">
        <v>120</v>
      </c>
      <c r="G20" s="46" t="s">
        <v>173</v>
      </c>
      <c r="H20" s="47" t="s">
        <v>170</v>
      </c>
      <c r="I20" s="29">
        <v>2000</v>
      </c>
      <c r="J20" s="30">
        <v>2000</v>
      </c>
      <c r="K20" s="62">
        <v>0.009305555555555555</v>
      </c>
      <c r="L20" s="67">
        <v>0.44856481481481486</v>
      </c>
      <c r="M20" s="62">
        <f t="shared" si="0"/>
        <v>0.008703703703703726</v>
      </c>
      <c r="N20" s="62">
        <f t="shared" si="1"/>
        <v>0.01800925925925928</v>
      </c>
    </row>
    <row r="21" spans="1:14" ht="15">
      <c r="A21" s="49">
        <v>0.4444444444444444</v>
      </c>
      <c r="B21" s="6">
        <v>5</v>
      </c>
      <c r="C21" s="52" t="s">
        <v>143</v>
      </c>
      <c r="D21" s="5"/>
      <c r="E21" s="5" t="s">
        <v>29</v>
      </c>
      <c r="F21" s="42"/>
      <c r="G21" s="46" t="s">
        <v>173</v>
      </c>
      <c r="H21" s="47" t="s">
        <v>170</v>
      </c>
      <c r="I21" s="29">
        <v>2000</v>
      </c>
      <c r="J21" s="30">
        <v>2000</v>
      </c>
      <c r="K21" s="62">
        <v>0.006574074074074073</v>
      </c>
      <c r="L21" s="67">
        <v>0.46327546296296296</v>
      </c>
      <c r="M21" s="62">
        <f t="shared" si="0"/>
        <v>0.012256944444444466</v>
      </c>
      <c r="N21" s="62">
        <f t="shared" si="1"/>
        <v>0.01883101851851854</v>
      </c>
    </row>
    <row r="22" spans="1:14" ht="15">
      <c r="A22" s="49">
        <v>0.4583333333333333</v>
      </c>
      <c r="B22" s="6">
        <v>4</v>
      </c>
      <c r="C22" s="52" t="s">
        <v>145</v>
      </c>
      <c r="D22" s="5"/>
      <c r="E22" s="5" t="s">
        <v>34</v>
      </c>
      <c r="F22" s="42" t="s">
        <v>135</v>
      </c>
      <c r="G22" s="46" t="s">
        <v>173</v>
      </c>
      <c r="H22" s="47" t="s">
        <v>170</v>
      </c>
      <c r="I22" s="29">
        <v>2000</v>
      </c>
      <c r="J22" s="30">
        <v>2000</v>
      </c>
      <c r="K22" s="62">
        <v>0.00837962962962963</v>
      </c>
      <c r="L22" s="67">
        <v>0.47762731481481485</v>
      </c>
      <c r="M22" s="62">
        <f t="shared" si="0"/>
        <v>0.010914351851851908</v>
      </c>
      <c r="N22" s="62">
        <f t="shared" si="1"/>
        <v>0.019293981481481537</v>
      </c>
    </row>
    <row r="23" spans="1:14" ht="15">
      <c r="A23" s="49">
        <v>0.41944444444444445</v>
      </c>
      <c r="B23" s="5">
        <v>3</v>
      </c>
      <c r="C23" s="52" t="s">
        <v>129</v>
      </c>
      <c r="D23" s="5">
        <v>2005</v>
      </c>
      <c r="E23" s="5" t="s">
        <v>55</v>
      </c>
      <c r="F23" s="42" t="s">
        <v>120</v>
      </c>
      <c r="G23" s="46" t="s">
        <v>173</v>
      </c>
      <c r="H23" s="47" t="s">
        <v>170</v>
      </c>
      <c r="I23" s="29">
        <v>2000</v>
      </c>
      <c r="J23" s="30">
        <v>2000</v>
      </c>
      <c r="K23" s="62">
        <v>0.007743055555555556</v>
      </c>
      <c r="L23" s="67">
        <v>0.518564814814815</v>
      </c>
      <c r="M23" s="62">
        <f t="shared" si="0"/>
        <v>0.09137731481481497</v>
      </c>
      <c r="N23" s="62">
        <f t="shared" si="1"/>
        <v>0.09912037037037053</v>
      </c>
    </row>
    <row r="24" spans="1:15" ht="15">
      <c r="A24" s="49">
        <v>0.41944444444444445</v>
      </c>
      <c r="B24" s="5">
        <v>2</v>
      </c>
      <c r="C24" s="52" t="s">
        <v>131</v>
      </c>
      <c r="D24" s="5">
        <v>2004</v>
      </c>
      <c r="E24" s="5" t="s">
        <v>55</v>
      </c>
      <c r="F24" s="42" t="s">
        <v>120</v>
      </c>
      <c r="G24" s="46" t="s">
        <v>173</v>
      </c>
      <c r="H24" s="47" t="s">
        <v>170</v>
      </c>
      <c r="I24" s="29">
        <v>2000</v>
      </c>
      <c r="J24" s="30">
        <v>2000</v>
      </c>
      <c r="L24" s="67"/>
      <c r="M24" s="62"/>
      <c r="O24" t="s">
        <v>182</v>
      </c>
    </row>
    <row r="25" spans="1:13" ht="15">
      <c r="A25" s="49"/>
      <c r="B25" s="5"/>
      <c r="C25" s="52"/>
      <c r="D25" s="5"/>
      <c r="E25" s="5"/>
      <c r="F25" s="42"/>
      <c r="G25" s="46"/>
      <c r="H25" s="47"/>
      <c r="I25" s="29"/>
      <c r="J25" s="30"/>
      <c r="L25" s="67"/>
      <c r="M25" s="62"/>
    </row>
    <row r="26" spans="1:15" ht="15">
      <c r="A26" s="49">
        <v>0.5</v>
      </c>
      <c r="B26" s="5">
        <v>1</v>
      </c>
      <c r="C26" s="52" t="s">
        <v>56</v>
      </c>
      <c r="D26" s="5">
        <v>2002</v>
      </c>
      <c r="E26" s="5" t="s">
        <v>55</v>
      </c>
      <c r="F26" s="42" t="s">
        <v>52</v>
      </c>
      <c r="G26" s="46" t="s">
        <v>173</v>
      </c>
      <c r="H26" s="26" t="s">
        <v>172</v>
      </c>
      <c r="I26" s="22">
        <v>3000</v>
      </c>
      <c r="J26" s="31">
        <v>3000</v>
      </c>
      <c r="K26" s="62">
        <v>0.008541666666666668</v>
      </c>
      <c r="L26" s="67">
        <v>0.5188194444444444</v>
      </c>
      <c r="M26" s="62">
        <f aca="true" t="shared" si="2" ref="M26:M36">+N26-K26</f>
        <v>0.01027777777777772</v>
      </c>
      <c r="N26" s="62">
        <f aca="true" t="shared" si="3" ref="N26:N36">+L26-A26</f>
        <v>0.01881944444444439</v>
      </c>
      <c r="O26" s="220" t="s">
        <v>190</v>
      </c>
    </row>
    <row r="27" spans="1:15" ht="15">
      <c r="A27" s="49">
        <v>0.513888888888889</v>
      </c>
      <c r="B27" s="5">
        <v>4</v>
      </c>
      <c r="C27" s="52" t="s">
        <v>114</v>
      </c>
      <c r="D27" s="6">
        <v>2002</v>
      </c>
      <c r="E27" s="5" t="s">
        <v>9</v>
      </c>
      <c r="F27" s="42" t="s">
        <v>61</v>
      </c>
      <c r="G27" s="46" t="s">
        <v>173</v>
      </c>
      <c r="H27" s="26" t="s">
        <v>172</v>
      </c>
      <c r="I27" s="22">
        <v>3000</v>
      </c>
      <c r="J27" s="31">
        <v>3000</v>
      </c>
      <c r="K27" s="62">
        <v>0.008472222222222221</v>
      </c>
      <c r="L27" s="67">
        <v>0.533912037037037</v>
      </c>
      <c r="M27" s="62">
        <f t="shared" si="2"/>
        <v>0.011550925925925874</v>
      </c>
      <c r="N27" s="62">
        <f t="shared" si="3"/>
        <v>0.020023148148148096</v>
      </c>
      <c r="O27" s="221" t="s">
        <v>191</v>
      </c>
    </row>
    <row r="28" spans="1:15" ht="15">
      <c r="A28" s="49">
        <v>0.5</v>
      </c>
      <c r="B28" s="5">
        <v>4</v>
      </c>
      <c r="C28" s="52" t="s">
        <v>54</v>
      </c>
      <c r="D28" s="5">
        <v>2003</v>
      </c>
      <c r="E28" s="5" t="s">
        <v>55</v>
      </c>
      <c r="F28" s="42" t="s">
        <v>52</v>
      </c>
      <c r="G28" s="46" t="s">
        <v>173</v>
      </c>
      <c r="H28" s="26" t="s">
        <v>172</v>
      </c>
      <c r="I28" s="22">
        <v>3000</v>
      </c>
      <c r="J28" s="31">
        <v>3000</v>
      </c>
      <c r="K28" s="62">
        <v>0.009166666666666667</v>
      </c>
      <c r="L28" s="67">
        <v>0.521099537037037</v>
      </c>
      <c r="M28" s="62">
        <f t="shared" si="2"/>
        <v>0.011932870370370375</v>
      </c>
      <c r="N28" s="62">
        <f t="shared" si="3"/>
        <v>0.02109953703703704</v>
      </c>
      <c r="O28" s="222" t="s">
        <v>192</v>
      </c>
    </row>
    <row r="29" spans="1:14" ht="15">
      <c r="A29" s="49">
        <v>0.4861111111111111</v>
      </c>
      <c r="B29" s="5">
        <v>3</v>
      </c>
      <c r="C29" s="52" t="s">
        <v>153</v>
      </c>
      <c r="D29" s="5">
        <v>2002</v>
      </c>
      <c r="E29" s="5" t="s">
        <v>55</v>
      </c>
      <c r="F29" s="42" t="s">
        <v>52</v>
      </c>
      <c r="G29" s="46" t="s">
        <v>173</v>
      </c>
      <c r="H29" s="26" t="s">
        <v>172</v>
      </c>
      <c r="I29" s="22">
        <v>3000</v>
      </c>
      <c r="J29" s="31">
        <v>3000</v>
      </c>
      <c r="K29" s="62">
        <v>0.00920138888888889</v>
      </c>
      <c r="L29" s="67">
        <v>0.5072222222222222</v>
      </c>
      <c r="M29" s="62">
        <f t="shared" si="2"/>
        <v>0.011909722222222247</v>
      </c>
      <c r="N29" s="62">
        <f t="shared" si="3"/>
        <v>0.021111111111111136</v>
      </c>
    </row>
    <row r="30" spans="1:14" ht="15">
      <c r="A30" s="49">
        <v>0.4861111111111111</v>
      </c>
      <c r="B30" s="5">
        <v>1</v>
      </c>
      <c r="C30" s="52" t="s">
        <v>58</v>
      </c>
      <c r="D30" s="5">
        <v>2003</v>
      </c>
      <c r="E30" s="5" t="s">
        <v>55</v>
      </c>
      <c r="F30" s="42" t="s">
        <v>52</v>
      </c>
      <c r="G30" s="46" t="s">
        <v>173</v>
      </c>
      <c r="H30" s="26" t="s">
        <v>172</v>
      </c>
      <c r="I30" s="22">
        <v>3000</v>
      </c>
      <c r="J30" s="31">
        <v>3000</v>
      </c>
      <c r="K30" s="62">
        <v>0.010115740740740741</v>
      </c>
      <c r="L30" s="67">
        <v>0.5075231481481481</v>
      </c>
      <c r="M30" s="62">
        <f t="shared" si="2"/>
        <v>0.011296296296296294</v>
      </c>
      <c r="N30" s="62">
        <f t="shared" si="3"/>
        <v>0.021412037037037035</v>
      </c>
    </row>
    <row r="31" spans="1:14" ht="15">
      <c r="A31" s="49">
        <v>0.4861111111111111</v>
      </c>
      <c r="B31" s="5">
        <v>2</v>
      </c>
      <c r="C31" s="52" t="s">
        <v>101</v>
      </c>
      <c r="D31" s="5"/>
      <c r="E31" s="5" t="s">
        <v>29</v>
      </c>
      <c r="F31" s="42"/>
      <c r="G31" s="46" t="s">
        <v>173</v>
      </c>
      <c r="H31" s="26" t="s">
        <v>172</v>
      </c>
      <c r="I31" s="22">
        <v>3000</v>
      </c>
      <c r="J31" s="31">
        <v>3000</v>
      </c>
      <c r="K31" s="62">
        <v>0.010405092592592593</v>
      </c>
      <c r="L31" s="67">
        <v>0.5077083333333333</v>
      </c>
      <c r="M31" s="62">
        <f t="shared" si="2"/>
        <v>0.01119212962962962</v>
      </c>
      <c r="N31" s="62">
        <f t="shared" si="3"/>
        <v>0.021597222222222212</v>
      </c>
    </row>
    <row r="32" spans="1:14" ht="15">
      <c r="A32" s="49">
        <v>0.5277777777777778</v>
      </c>
      <c r="B32" s="6">
        <v>5</v>
      </c>
      <c r="C32" s="52" t="s">
        <v>53</v>
      </c>
      <c r="D32" s="5"/>
      <c r="E32" s="5" t="s">
        <v>14</v>
      </c>
      <c r="F32" s="42" t="s">
        <v>52</v>
      </c>
      <c r="G32" s="46" t="s">
        <v>173</v>
      </c>
      <c r="H32" s="26" t="s">
        <v>172</v>
      </c>
      <c r="I32" s="22">
        <v>3000</v>
      </c>
      <c r="J32" s="31">
        <v>3000</v>
      </c>
      <c r="K32" s="62">
        <v>0.00949074074074074</v>
      </c>
      <c r="L32" s="67">
        <v>0.5497800925925925</v>
      </c>
      <c r="M32" s="62">
        <f t="shared" si="2"/>
        <v>0.012511574074073998</v>
      </c>
      <c r="N32" s="62">
        <f t="shared" si="3"/>
        <v>0.02200231481481474</v>
      </c>
    </row>
    <row r="33" spans="1:14" ht="15">
      <c r="A33" s="49">
        <v>0.4861111111111111</v>
      </c>
      <c r="B33" s="6">
        <v>4</v>
      </c>
      <c r="C33" s="52" t="s">
        <v>60</v>
      </c>
      <c r="D33" s="5">
        <v>2002</v>
      </c>
      <c r="E33" s="5" t="s">
        <v>4</v>
      </c>
      <c r="F33" s="42" t="s">
        <v>52</v>
      </c>
      <c r="G33" s="46" t="s">
        <v>173</v>
      </c>
      <c r="H33" s="26" t="s">
        <v>172</v>
      </c>
      <c r="I33" s="22">
        <v>3000</v>
      </c>
      <c r="J33" s="31">
        <v>3000</v>
      </c>
      <c r="K33" s="62">
        <v>0.00863425925925926</v>
      </c>
      <c r="L33" s="67">
        <v>0.51</v>
      </c>
      <c r="M33" s="62">
        <f t="shared" si="2"/>
        <v>0.015254629629629644</v>
      </c>
      <c r="N33" s="62">
        <f t="shared" si="3"/>
        <v>0.023888888888888904</v>
      </c>
    </row>
    <row r="34" spans="1:14" ht="15">
      <c r="A34" s="49">
        <v>0.5</v>
      </c>
      <c r="B34" s="5">
        <v>2</v>
      </c>
      <c r="C34" s="52" t="s">
        <v>57</v>
      </c>
      <c r="D34" s="5">
        <v>2003</v>
      </c>
      <c r="E34" s="5" t="s">
        <v>55</v>
      </c>
      <c r="F34" s="42" t="s">
        <v>52</v>
      </c>
      <c r="G34" s="46" t="s">
        <v>173</v>
      </c>
      <c r="H34" s="26" t="s">
        <v>172</v>
      </c>
      <c r="I34" s="22">
        <v>3000</v>
      </c>
      <c r="J34" s="31">
        <v>3000</v>
      </c>
      <c r="K34" s="62">
        <v>0.009965277777777778</v>
      </c>
      <c r="L34" s="67">
        <v>0.525150462962963</v>
      </c>
      <c r="M34" s="62">
        <f t="shared" si="2"/>
        <v>0.015185185185185194</v>
      </c>
      <c r="N34" s="62">
        <f t="shared" si="3"/>
        <v>0.02515046296296297</v>
      </c>
    </row>
    <row r="35" spans="1:14" ht="15">
      <c r="A35" s="49">
        <v>0.5</v>
      </c>
      <c r="B35" s="5">
        <v>3</v>
      </c>
      <c r="C35" s="52" t="s">
        <v>59</v>
      </c>
      <c r="D35" s="5">
        <v>2002</v>
      </c>
      <c r="E35" s="5" t="s">
        <v>4</v>
      </c>
      <c r="F35" s="42" t="s">
        <v>52</v>
      </c>
      <c r="G35" s="46" t="s">
        <v>173</v>
      </c>
      <c r="H35" s="26" t="s">
        <v>172</v>
      </c>
      <c r="I35" s="22">
        <v>3000</v>
      </c>
      <c r="J35" s="31">
        <v>3000</v>
      </c>
      <c r="K35" s="62">
        <v>0.00829861111111111</v>
      </c>
      <c r="L35" s="67">
        <v>0.52625</v>
      </c>
      <c r="M35" s="62">
        <f t="shared" si="2"/>
        <v>0.017951388888888885</v>
      </c>
      <c r="N35" s="62">
        <f t="shared" si="3"/>
        <v>0.026249999999999996</v>
      </c>
    </row>
    <row r="36" spans="1:14" ht="15">
      <c r="A36" s="49">
        <v>0.4861111111111111</v>
      </c>
      <c r="B36" s="6">
        <v>5</v>
      </c>
      <c r="C36" s="52" t="s">
        <v>178</v>
      </c>
      <c r="D36" s="5"/>
      <c r="E36" s="5" t="s">
        <v>29</v>
      </c>
      <c r="F36" s="42"/>
      <c r="G36" s="46" t="s">
        <v>173</v>
      </c>
      <c r="H36" s="26" t="s">
        <v>172</v>
      </c>
      <c r="I36" s="22">
        <v>3000</v>
      </c>
      <c r="J36" s="31">
        <v>3000</v>
      </c>
      <c r="K36" s="62">
        <v>0.010115740740740741</v>
      </c>
      <c r="L36" s="67">
        <v>0.5145833333333333</v>
      </c>
      <c r="M36" s="62">
        <f t="shared" si="2"/>
        <v>0.018356481481481435</v>
      </c>
      <c r="N36" s="62">
        <f t="shared" si="3"/>
        <v>0.028472222222222177</v>
      </c>
    </row>
    <row r="37" spans="1:15" ht="15">
      <c r="A37" s="49">
        <v>0.5</v>
      </c>
      <c r="B37" s="5">
        <v>5</v>
      </c>
      <c r="C37" s="52" t="s">
        <v>103</v>
      </c>
      <c r="D37" s="5"/>
      <c r="E37" s="5" t="s">
        <v>29</v>
      </c>
      <c r="F37" s="42"/>
      <c r="G37" s="46" t="s">
        <v>173</v>
      </c>
      <c r="H37" s="26" t="s">
        <v>172</v>
      </c>
      <c r="I37" s="22">
        <v>3000</v>
      </c>
      <c r="J37" s="31">
        <v>3000</v>
      </c>
      <c r="O37" t="s">
        <v>182</v>
      </c>
    </row>
    <row r="38" spans="1:10" ht="15">
      <c r="A38" s="49"/>
      <c r="B38" s="5"/>
      <c r="C38" s="52"/>
      <c r="D38" s="5"/>
      <c r="E38" s="5"/>
      <c r="F38" s="42"/>
      <c r="G38" s="46"/>
      <c r="H38" s="26"/>
      <c r="I38" s="22"/>
      <c r="J38" s="31"/>
    </row>
    <row r="39" spans="1:15" ht="15">
      <c r="A39" s="49">
        <v>0.5416666666666666</v>
      </c>
      <c r="B39" s="5">
        <v>5</v>
      </c>
      <c r="C39" s="52" t="s">
        <v>17</v>
      </c>
      <c r="D39" s="5">
        <v>2001</v>
      </c>
      <c r="E39" s="5" t="s">
        <v>16</v>
      </c>
      <c r="F39" s="42" t="s">
        <v>10</v>
      </c>
      <c r="G39" s="46" t="s">
        <v>173</v>
      </c>
      <c r="H39" s="25" t="s">
        <v>171</v>
      </c>
      <c r="I39" s="22">
        <v>3000</v>
      </c>
      <c r="J39" s="31">
        <v>3000</v>
      </c>
      <c r="K39" s="62">
        <v>0.008032407407407407</v>
      </c>
      <c r="L39" s="67">
        <v>0.5606828703703703</v>
      </c>
      <c r="M39" s="62">
        <f aca="true" t="shared" si="4" ref="M39:M44">+N39-K39</f>
        <v>0.01098379629629631</v>
      </c>
      <c r="N39" s="62">
        <f aca="true" t="shared" si="5" ref="N39:N44">+L39-A39</f>
        <v>0.019016203703703716</v>
      </c>
      <c r="O39" s="220" t="s">
        <v>190</v>
      </c>
    </row>
    <row r="40" spans="1:15" ht="15">
      <c r="A40" s="49">
        <v>0.5277777777777778</v>
      </c>
      <c r="B40" s="5">
        <v>2</v>
      </c>
      <c r="C40" s="52" t="s">
        <v>48</v>
      </c>
      <c r="D40" s="5">
        <v>2000</v>
      </c>
      <c r="E40" s="5" t="s">
        <v>9</v>
      </c>
      <c r="F40" s="42" t="s">
        <v>10</v>
      </c>
      <c r="G40" s="46" t="s">
        <v>173</v>
      </c>
      <c r="H40" s="25" t="s">
        <v>171</v>
      </c>
      <c r="I40" s="22">
        <v>3000</v>
      </c>
      <c r="J40" s="31">
        <v>3000</v>
      </c>
      <c r="K40" s="62">
        <v>0.008784722222222223</v>
      </c>
      <c r="L40" s="67">
        <v>0.5469907407407407</v>
      </c>
      <c r="M40" s="62">
        <f t="shared" si="4"/>
        <v>0.010428240740740708</v>
      </c>
      <c r="N40" s="62">
        <f t="shared" si="5"/>
        <v>0.01921296296296293</v>
      </c>
      <c r="O40" s="221" t="s">
        <v>191</v>
      </c>
    </row>
    <row r="41" spans="1:15" ht="15">
      <c r="A41" s="49">
        <v>0.5416666666666666</v>
      </c>
      <c r="B41" s="6">
        <v>3</v>
      </c>
      <c r="C41" s="52" t="s">
        <v>152</v>
      </c>
      <c r="D41" s="5"/>
      <c r="E41" s="5" t="s">
        <v>9</v>
      </c>
      <c r="F41" s="42" t="s">
        <v>10</v>
      </c>
      <c r="G41" s="46" t="s">
        <v>173</v>
      </c>
      <c r="H41" s="25" t="s">
        <v>171</v>
      </c>
      <c r="I41" s="22">
        <v>3000</v>
      </c>
      <c r="J41" s="31">
        <v>3000</v>
      </c>
      <c r="K41" s="62">
        <v>0.007893518518518518</v>
      </c>
      <c r="L41" s="67">
        <v>0.5613310185185185</v>
      </c>
      <c r="M41" s="62">
        <f t="shared" si="4"/>
        <v>0.011770833333333373</v>
      </c>
      <c r="N41" s="62">
        <f t="shared" si="5"/>
        <v>0.01966435185185189</v>
      </c>
      <c r="O41" s="222" t="s">
        <v>192</v>
      </c>
    </row>
    <row r="42" spans="1:14" ht="15">
      <c r="A42" s="49">
        <v>0.5416666666666666</v>
      </c>
      <c r="B42" s="5">
        <v>4</v>
      </c>
      <c r="C42" s="52" t="s">
        <v>8</v>
      </c>
      <c r="D42" s="5"/>
      <c r="E42" s="5" t="s">
        <v>9</v>
      </c>
      <c r="F42" s="42" t="s">
        <v>10</v>
      </c>
      <c r="G42" s="46" t="s">
        <v>173</v>
      </c>
      <c r="H42" s="25" t="s">
        <v>171</v>
      </c>
      <c r="I42" s="22">
        <v>3000</v>
      </c>
      <c r="J42" s="31">
        <v>3000</v>
      </c>
      <c r="K42" s="62">
        <v>0.008391203703703705</v>
      </c>
      <c r="L42" s="67">
        <v>0.5624305555555555</v>
      </c>
      <c r="M42" s="62">
        <f t="shared" si="4"/>
        <v>0.01237268518518521</v>
      </c>
      <c r="N42" s="62">
        <f t="shared" si="5"/>
        <v>0.020763888888888915</v>
      </c>
    </row>
    <row r="43" spans="1:14" ht="15">
      <c r="A43" s="49">
        <v>0.5416666666666666</v>
      </c>
      <c r="B43" s="6">
        <v>2</v>
      </c>
      <c r="C43" s="52" t="s">
        <v>49</v>
      </c>
      <c r="D43" s="5"/>
      <c r="E43" s="5" t="s">
        <v>9</v>
      </c>
      <c r="F43" s="42" t="s">
        <v>35</v>
      </c>
      <c r="G43" s="46" t="s">
        <v>173</v>
      </c>
      <c r="H43" s="25" t="s">
        <v>171</v>
      </c>
      <c r="I43" s="22">
        <v>3000</v>
      </c>
      <c r="J43" s="31">
        <v>3000</v>
      </c>
      <c r="K43" s="62">
        <v>0.008483796296296297</v>
      </c>
      <c r="L43" s="67">
        <v>0.5634953703703703</v>
      </c>
      <c r="M43" s="62">
        <f t="shared" si="4"/>
        <v>0.013344907407407415</v>
      </c>
      <c r="N43" s="62">
        <f t="shared" si="5"/>
        <v>0.02182870370370371</v>
      </c>
    </row>
    <row r="44" spans="1:14" ht="15">
      <c r="A44" s="49">
        <v>0.5277777777777778</v>
      </c>
      <c r="B44" s="5">
        <v>1</v>
      </c>
      <c r="C44" s="52" t="s">
        <v>13</v>
      </c>
      <c r="D44" s="5">
        <v>2001</v>
      </c>
      <c r="E44" s="5" t="s">
        <v>4</v>
      </c>
      <c r="F44" s="42" t="s">
        <v>10</v>
      </c>
      <c r="G44" s="46" t="s">
        <v>173</v>
      </c>
      <c r="H44" s="25" t="s">
        <v>171</v>
      </c>
      <c r="I44" s="22">
        <v>3000</v>
      </c>
      <c r="J44" s="31">
        <v>3000</v>
      </c>
      <c r="K44" s="62">
        <v>0.00920138888888889</v>
      </c>
      <c r="L44" s="67">
        <v>0.5513425925925927</v>
      </c>
      <c r="M44" s="62">
        <f t="shared" si="4"/>
        <v>0.014363425925925983</v>
      </c>
      <c r="N44" s="62">
        <f t="shared" si="5"/>
        <v>0.02356481481481487</v>
      </c>
    </row>
    <row r="45" spans="1:15" ht="15">
      <c r="A45" s="49">
        <v>0.5277777777777778</v>
      </c>
      <c r="B45" s="6">
        <v>3</v>
      </c>
      <c r="C45" s="52" t="s">
        <v>11</v>
      </c>
      <c r="D45" s="5"/>
      <c r="E45" s="5" t="s">
        <v>9</v>
      </c>
      <c r="F45" s="42" t="s">
        <v>10</v>
      </c>
      <c r="G45" s="46" t="s">
        <v>173</v>
      </c>
      <c r="H45" s="25" t="s">
        <v>171</v>
      </c>
      <c r="I45" s="22">
        <v>3000</v>
      </c>
      <c r="J45" s="31">
        <v>3000</v>
      </c>
      <c r="O45" t="s">
        <v>182</v>
      </c>
    </row>
    <row r="46" spans="1:15" ht="15">
      <c r="A46" s="49">
        <v>0.5277777777777778</v>
      </c>
      <c r="B46" s="6">
        <v>4</v>
      </c>
      <c r="C46" s="52" t="s">
        <v>15</v>
      </c>
      <c r="D46" s="5">
        <v>2001</v>
      </c>
      <c r="E46" s="5" t="s">
        <v>16</v>
      </c>
      <c r="F46" s="42" t="s">
        <v>10</v>
      </c>
      <c r="G46" s="46" t="s">
        <v>173</v>
      </c>
      <c r="H46" s="25" t="s">
        <v>171</v>
      </c>
      <c r="I46" s="22">
        <v>3000</v>
      </c>
      <c r="J46" s="31">
        <v>3000</v>
      </c>
      <c r="O46" t="s">
        <v>182</v>
      </c>
    </row>
    <row r="47" spans="1:15" ht="15">
      <c r="A47" s="49">
        <v>0.5416666666666666</v>
      </c>
      <c r="B47" s="5">
        <v>1</v>
      </c>
      <c r="C47" s="52" t="s">
        <v>12</v>
      </c>
      <c r="D47" s="5"/>
      <c r="E47" s="5" t="s">
        <v>9</v>
      </c>
      <c r="F47" s="42" t="s">
        <v>10</v>
      </c>
      <c r="G47" s="46" t="s">
        <v>173</v>
      </c>
      <c r="H47" s="25" t="s">
        <v>171</v>
      </c>
      <c r="I47" s="22">
        <v>3000</v>
      </c>
      <c r="J47" s="31">
        <v>3000</v>
      </c>
      <c r="K47" s="66"/>
      <c r="O47" t="s">
        <v>182</v>
      </c>
    </row>
    <row r="48" spans="1:11" ht="15">
      <c r="A48" s="49"/>
      <c r="B48" s="5"/>
      <c r="C48" s="52"/>
      <c r="D48" s="5"/>
      <c r="E48" s="5"/>
      <c r="F48" s="42"/>
      <c r="G48" s="46"/>
      <c r="H48" s="25"/>
      <c r="I48" s="22"/>
      <c r="J48" s="31"/>
      <c r="K48" s="66"/>
    </row>
    <row r="49" spans="1:15" ht="15">
      <c r="A49" s="49">
        <v>0.4583333333333333</v>
      </c>
      <c r="B49" s="5">
        <v>5</v>
      </c>
      <c r="C49" s="52" t="s">
        <v>118</v>
      </c>
      <c r="D49" s="5"/>
      <c r="E49" s="5" t="s">
        <v>14</v>
      </c>
      <c r="F49" s="42" t="s">
        <v>117</v>
      </c>
      <c r="G49" s="24" t="s">
        <v>174</v>
      </c>
      <c r="H49" s="47" t="s">
        <v>170</v>
      </c>
      <c r="I49" s="29">
        <v>2000</v>
      </c>
      <c r="J49" s="30">
        <v>2000</v>
      </c>
      <c r="K49" s="62">
        <v>0.007395833333333334</v>
      </c>
      <c r="L49" s="67">
        <v>0.47478009259259263</v>
      </c>
      <c r="M49" s="62">
        <f aca="true" t="shared" si="6" ref="M49:M59">+N49-K49</f>
        <v>0.00905092592592598</v>
      </c>
      <c r="N49" s="62">
        <f aca="true" t="shared" si="7" ref="N49:N59">+L49-A49</f>
        <v>0.016446759259259314</v>
      </c>
      <c r="O49" s="220" t="s">
        <v>190</v>
      </c>
    </row>
    <row r="50" spans="1:15" ht="15">
      <c r="A50" s="49"/>
      <c r="B50" s="5"/>
      <c r="C50" s="52"/>
      <c r="D50" s="5"/>
      <c r="E50" s="5"/>
      <c r="F50" s="42"/>
      <c r="G50" s="24"/>
      <c r="H50" s="47"/>
      <c r="I50" s="29"/>
      <c r="J50" s="30"/>
      <c r="L50" s="67"/>
      <c r="M50" s="62"/>
      <c r="O50" s="223"/>
    </row>
    <row r="51" spans="1:15" ht="15">
      <c r="A51" s="49">
        <v>0.47222222222222227</v>
      </c>
      <c r="B51" s="6">
        <v>4</v>
      </c>
      <c r="C51" s="52" t="s">
        <v>51</v>
      </c>
      <c r="D51" s="5"/>
      <c r="E51" s="5" t="s">
        <v>14</v>
      </c>
      <c r="F51" s="42" t="s">
        <v>50</v>
      </c>
      <c r="G51" s="24" t="s">
        <v>174</v>
      </c>
      <c r="H51" s="26" t="s">
        <v>172</v>
      </c>
      <c r="I51" s="22">
        <v>3000</v>
      </c>
      <c r="J51" s="31">
        <v>3000</v>
      </c>
      <c r="K51" s="62">
        <v>0.009537037037037037</v>
      </c>
      <c r="L51" s="67">
        <v>0.49319444444444444</v>
      </c>
      <c r="M51" s="62">
        <f t="shared" si="6"/>
        <v>0.011435185185185133</v>
      </c>
      <c r="N51" s="62">
        <f t="shared" si="7"/>
        <v>0.02097222222222217</v>
      </c>
      <c r="O51" s="220" t="s">
        <v>190</v>
      </c>
    </row>
    <row r="52" spans="1:15" ht="15">
      <c r="A52" s="49">
        <v>0.47222222222222227</v>
      </c>
      <c r="B52" s="5">
        <v>3</v>
      </c>
      <c r="C52" s="52" t="s">
        <v>77</v>
      </c>
      <c r="D52" s="5"/>
      <c r="E52" s="5" t="s">
        <v>34</v>
      </c>
      <c r="F52" s="42" t="s">
        <v>62</v>
      </c>
      <c r="G52" s="24" t="s">
        <v>174</v>
      </c>
      <c r="H52" s="26" t="s">
        <v>172</v>
      </c>
      <c r="I52" s="22">
        <v>3000</v>
      </c>
      <c r="J52" s="31">
        <v>3000</v>
      </c>
      <c r="K52" s="62">
        <v>0.010127314814814815</v>
      </c>
      <c r="L52" s="67">
        <v>0.4975347222222222</v>
      </c>
      <c r="M52" s="62">
        <f t="shared" si="6"/>
        <v>0.015185185185185145</v>
      </c>
      <c r="N52" s="62">
        <f t="shared" si="7"/>
        <v>0.02531249999999996</v>
      </c>
      <c r="O52" s="221" t="s">
        <v>191</v>
      </c>
    </row>
    <row r="53" spans="1:15" ht="15">
      <c r="A53" s="49">
        <v>0.47222222222222227</v>
      </c>
      <c r="B53" s="5">
        <v>2</v>
      </c>
      <c r="C53" s="52" t="s">
        <v>76</v>
      </c>
      <c r="D53" s="5"/>
      <c r="E53" s="5" t="s">
        <v>34</v>
      </c>
      <c r="F53" s="42" t="s">
        <v>62</v>
      </c>
      <c r="G53" s="24" t="s">
        <v>174</v>
      </c>
      <c r="H53" s="26" t="s">
        <v>172</v>
      </c>
      <c r="I53" s="22">
        <v>3000</v>
      </c>
      <c r="J53" s="31">
        <v>3000</v>
      </c>
      <c r="K53" s="62">
        <v>0.011319444444444444</v>
      </c>
      <c r="L53" s="67">
        <v>0.4990856481481481</v>
      </c>
      <c r="M53" s="62">
        <f t="shared" si="6"/>
        <v>0.015543981481481388</v>
      </c>
      <c r="N53" s="62">
        <f t="shared" si="7"/>
        <v>0.026863425925925832</v>
      </c>
      <c r="O53" s="222" t="s">
        <v>192</v>
      </c>
    </row>
    <row r="54" spans="1:14" ht="15">
      <c r="A54" s="49">
        <v>0.47222222222222227</v>
      </c>
      <c r="B54" s="6">
        <v>5</v>
      </c>
      <c r="C54" s="52" t="s">
        <v>74</v>
      </c>
      <c r="D54" s="5"/>
      <c r="E54" s="5" t="s">
        <v>29</v>
      </c>
      <c r="F54" s="42"/>
      <c r="G54" s="24" t="s">
        <v>174</v>
      </c>
      <c r="H54" s="26" t="s">
        <v>172</v>
      </c>
      <c r="I54" s="22">
        <v>3000</v>
      </c>
      <c r="J54" s="31">
        <v>3000</v>
      </c>
      <c r="K54" s="62">
        <v>0.010578703703703703</v>
      </c>
      <c r="L54" s="67">
        <v>0.5000231481481482</v>
      </c>
      <c r="M54" s="62">
        <f t="shared" si="6"/>
        <v>0.017222222222222222</v>
      </c>
      <c r="N54" s="62">
        <f t="shared" si="7"/>
        <v>0.027800925925925923</v>
      </c>
    </row>
    <row r="55" spans="1:14" ht="15">
      <c r="A55" s="49">
        <v>0.47222222222222227</v>
      </c>
      <c r="B55" s="5">
        <v>1</v>
      </c>
      <c r="C55" s="52" t="s">
        <v>75</v>
      </c>
      <c r="D55" s="5"/>
      <c r="E55" s="5" t="s">
        <v>29</v>
      </c>
      <c r="F55" s="42"/>
      <c r="G55" s="24" t="s">
        <v>174</v>
      </c>
      <c r="H55" s="26" t="s">
        <v>172</v>
      </c>
      <c r="I55" s="22">
        <v>3000</v>
      </c>
      <c r="J55" s="31">
        <v>3000</v>
      </c>
      <c r="K55" s="62">
        <v>0.009351851851851853</v>
      </c>
      <c r="L55" s="67">
        <v>0.5035532407407407</v>
      </c>
      <c r="M55" s="62">
        <f t="shared" si="6"/>
        <v>0.021979166666666584</v>
      </c>
      <c r="N55" s="62">
        <f t="shared" si="7"/>
        <v>0.03133101851851844</v>
      </c>
    </row>
    <row r="56" spans="1:13" ht="15">
      <c r="A56" s="49"/>
      <c r="B56" s="5"/>
      <c r="C56" s="52"/>
      <c r="D56" s="5"/>
      <c r="E56" s="5"/>
      <c r="F56" s="42"/>
      <c r="G56" s="24"/>
      <c r="H56" s="26"/>
      <c r="I56" s="22"/>
      <c r="J56" s="31"/>
      <c r="L56" s="67"/>
      <c r="M56" s="62"/>
    </row>
    <row r="57" spans="1:15" ht="15">
      <c r="A57" s="49">
        <v>0.513888888888889</v>
      </c>
      <c r="B57" s="5">
        <v>1</v>
      </c>
      <c r="C57" s="52" t="s">
        <v>3</v>
      </c>
      <c r="D57" s="5">
        <v>2001</v>
      </c>
      <c r="E57" s="5" t="s">
        <v>4</v>
      </c>
      <c r="F57" s="43" t="s">
        <v>2</v>
      </c>
      <c r="G57" s="24" t="s">
        <v>174</v>
      </c>
      <c r="H57" s="25" t="s">
        <v>171</v>
      </c>
      <c r="I57" s="22">
        <v>3000</v>
      </c>
      <c r="J57" s="31">
        <v>3000</v>
      </c>
      <c r="K57" s="62">
        <v>0.009537037037037037</v>
      </c>
      <c r="L57" s="67">
        <v>0.5347453703703704</v>
      </c>
      <c r="M57" s="62">
        <f t="shared" si="6"/>
        <v>0.011319444444444412</v>
      </c>
      <c r="N57" s="62">
        <f t="shared" si="7"/>
        <v>0.020856481481481448</v>
      </c>
      <c r="O57" s="220" t="s">
        <v>190</v>
      </c>
    </row>
    <row r="58" spans="1:15" ht="15">
      <c r="A58" s="49">
        <v>0.513888888888889</v>
      </c>
      <c r="B58" s="6">
        <v>2</v>
      </c>
      <c r="C58" s="52" t="s">
        <v>6</v>
      </c>
      <c r="D58" s="5">
        <v>2001</v>
      </c>
      <c r="E58" s="5" t="s">
        <v>4</v>
      </c>
      <c r="F58" s="43" t="s">
        <v>2</v>
      </c>
      <c r="G58" s="24" t="s">
        <v>174</v>
      </c>
      <c r="H58" s="25" t="s">
        <v>171</v>
      </c>
      <c r="I58" s="22">
        <v>3000</v>
      </c>
      <c r="J58" s="31">
        <v>3000</v>
      </c>
      <c r="K58" s="62">
        <v>0.009143518518518518</v>
      </c>
      <c r="L58" s="67">
        <v>0.5357986111111112</v>
      </c>
      <c r="M58" s="62">
        <f t="shared" si="6"/>
        <v>0.012766203703703688</v>
      </c>
      <c r="N58" s="62">
        <f t="shared" si="7"/>
        <v>0.021909722222222205</v>
      </c>
      <c r="O58" s="221" t="s">
        <v>191</v>
      </c>
    </row>
    <row r="59" spans="1:15" ht="15">
      <c r="A59" s="49">
        <v>0.513888888888889</v>
      </c>
      <c r="B59" s="5">
        <v>3</v>
      </c>
      <c r="C59" s="52" t="s">
        <v>5</v>
      </c>
      <c r="D59" s="5">
        <v>2001</v>
      </c>
      <c r="E59" s="5" t="s">
        <v>4</v>
      </c>
      <c r="F59" s="43" t="s">
        <v>2</v>
      </c>
      <c r="G59" s="24" t="s">
        <v>174</v>
      </c>
      <c r="H59" s="25" t="s">
        <v>171</v>
      </c>
      <c r="I59" s="22">
        <v>3000</v>
      </c>
      <c r="J59" s="31">
        <v>3000</v>
      </c>
      <c r="K59" s="62">
        <v>0.009780092592592592</v>
      </c>
      <c r="L59" s="67">
        <v>0.536099537037037</v>
      </c>
      <c r="M59" s="62">
        <f t="shared" si="6"/>
        <v>0.012430555555555512</v>
      </c>
      <c r="N59" s="62">
        <f t="shared" si="7"/>
        <v>0.022210648148148104</v>
      </c>
      <c r="O59" s="222" t="s">
        <v>192</v>
      </c>
    </row>
    <row r="60" ht="15">
      <c r="B60" s="5"/>
    </row>
    <row r="61" spans="2:6" ht="15">
      <c r="B61" s="5"/>
      <c r="C61" s="52"/>
      <c r="D61" s="5"/>
      <c r="E61" s="5"/>
      <c r="F61" s="3"/>
    </row>
    <row r="64" spans="2:7" ht="15">
      <c r="B64" s="5"/>
      <c r="G64" s="3"/>
    </row>
    <row r="65" spans="2:7" ht="15">
      <c r="B65" s="5"/>
      <c r="G65" s="3"/>
    </row>
    <row r="66" spans="2:7" ht="15">
      <c r="B66" s="5"/>
      <c r="G66" s="3"/>
    </row>
    <row r="67" spans="2:7" ht="15">
      <c r="B67" s="5"/>
      <c r="G67" s="3"/>
    </row>
    <row r="68" spans="2:7" ht="15">
      <c r="B68" s="5"/>
      <c r="G68" s="3"/>
    </row>
    <row r="69" spans="2:7" ht="15">
      <c r="B69" s="5"/>
      <c r="G69" s="3"/>
    </row>
  </sheetData>
  <sheetProtection/>
  <mergeCells count="3">
    <mergeCell ref="G5:H5"/>
    <mergeCell ref="I5:J5"/>
    <mergeCell ref="K5:N5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view="pageBreakPreview" zoomScale="62" zoomScaleNormal="85" zoomScaleSheetLayoutView="62" zoomScalePageLayoutView="0" workbookViewId="0" topLeftCell="A73">
      <selection activeCell="M79" sqref="M79:M80"/>
    </sheetView>
  </sheetViews>
  <sheetFormatPr defaultColWidth="9.140625" defaultRowHeight="15"/>
  <cols>
    <col min="1" max="1" width="11.140625" style="55" customWidth="1"/>
    <col min="2" max="2" width="11.28125" style="5" customWidth="1"/>
    <col min="3" max="3" width="22.7109375" style="52" customWidth="1"/>
    <col min="4" max="4" width="11.140625" style="11" customWidth="1"/>
    <col min="5" max="5" width="20.140625" style="11" customWidth="1"/>
    <col min="6" max="6" width="31.421875" style="3" hidden="1" customWidth="1"/>
    <col min="7" max="7" width="10.28125" style="3" customWidth="1"/>
    <col min="8" max="8" width="16.421875" style="15" customWidth="1"/>
    <col min="9" max="9" width="13.8515625" style="12" customWidth="1"/>
    <col min="10" max="10" width="13.57421875" style="13" customWidth="1"/>
    <col min="11" max="11" width="12.28125" style="64" customWidth="1"/>
    <col min="12" max="12" width="15.421875" style="62" customWidth="1"/>
    <col min="13" max="13" width="12.28125" style="62" customWidth="1"/>
    <col min="14" max="14" width="14.7109375" style="62" customWidth="1"/>
    <col min="15" max="15" width="12.28125" style="62" customWidth="1"/>
    <col min="16" max="16" width="18.140625" style="236" customWidth="1"/>
  </cols>
  <sheetData>
    <row r="1" ht="21">
      <c r="A1" s="9" t="s">
        <v>0</v>
      </c>
    </row>
    <row r="2" ht="21">
      <c r="A2" s="9" t="s">
        <v>1</v>
      </c>
    </row>
    <row r="5" spans="1:16" s="2" customFormat="1" ht="18.75">
      <c r="A5" s="17" t="s">
        <v>161</v>
      </c>
      <c r="B5" s="18" t="s">
        <v>162</v>
      </c>
      <c r="C5" s="18" t="s">
        <v>165</v>
      </c>
      <c r="D5" s="19" t="s">
        <v>158</v>
      </c>
      <c r="E5" s="20" t="s">
        <v>159</v>
      </c>
      <c r="F5" s="10" t="s">
        <v>7</v>
      </c>
      <c r="G5" s="274" t="s">
        <v>7</v>
      </c>
      <c r="H5" s="275"/>
      <c r="I5" s="274" t="s">
        <v>175</v>
      </c>
      <c r="J5" s="275"/>
      <c r="K5" s="276" t="s">
        <v>179</v>
      </c>
      <c r="L5" s="276"/>
      <c r="M5" s="277"/>
      <c r="N5" s="277"/>
      <c r="O5" s="277"/>
      <c r="P5" s="237"/>
    </row>
    <row r="6" spans="1:16" s="2" customFormat="1" ht="18.75">
      <c r="A6" s="250"/>
      <c r="B6" s="10"/>
      <c r="C6" s="10"/>
      <c r="D6" s="251"/>
      <c r="E6" s="252"/>
      <c r="F6" s="14" t="s">
        <v>169</v>
      </c>
      <c r="G6" s="253" t="s">
        <v>169</v>
      </c>
      <c r="H6" s="254" t="s">
        <v>168</v>
      </c>
      <c r="I6" s="253" t="s">
        <v>166</v>
      </c>
      <c r="J6" s="255" t="s">
        <v>167</v>
      </c>
      <c r="K6" s="256" t="s">
        <v>166</v>
      </c>
      <c r="L6" s="257" t="s">
        <v>183</v>
      </c>
      <c r="M6" s="257" t="s">
        <v>167</v>
      </c>
      <c r="N6" s="257" t="s">
        <v>184</v>
      </c>
      <c r="O6" s="257" t="s">
        <v>181</v>
      </c>
      <c r="P6" s="237"/>
    </row>
    <row r="7" spans="1:15" ht="15">
      <c r="A7" s="258">
        <v>0.41805555555555557</v>
      </c>
      <c r="B7" s="40">
        <v>2</v>
      </c>
      <c r="C7" s="51" t="s">
        <v>149</v>
      </c>
      <c r="D7" s="69"/>
      <c r="E7" s="70" t="s">
        <v>14</v>
      </c>
      <c r="F7" s="71" t="s">
        <v>135</v>
      </c>
      <c r="G7" s="72" t="s">
        <v>173</v>
      </c>
      <c r="H7" s="259" t="s">
        <v>170</v>
      </c>
      <c r="I7" s="27">
        <v>2000</v>
      </c>
      <c r="J7" s="28">
        <v>2000</v>
      </c>
      <c r="K7" s="73">
        <v>0.4259027777777778</v>
      </c>
      <c r="L7" s="74">
        <f aca="true" t="shared" si="0" ref="L7:L17">+K7-A7</f>
        <v>0.007847222222222228</v>
      </c>
      <c r="M7" s="74">
        <v>0.4318518518518519</v>
      </c>
      <c r="N7" s="74">
        <f aca="true" t="shared" si="1" ref="N7:N17">+M7-K7</f>
        <v>0.005949074074074079</v>
      </c>
      <c r="O7" s="260">
        <f aca="true" t="shared" si="2" ref="O7:O17">+L7+N7</f>
        <v>0.013796296296296306</v>
      </c>
    </row>
    <row r="8" spans="1:16" ht="15">
      <c r="A8" s="54">
        <v>0.420833333333333</v>
      </c>
      <c r="B8" s="5">
        <v>4</v>
      </c>
      <c r="C8" s="90" t="s">
        <v>137</v>
      </c>
      <c r="D8" s="91">
        <v>2005</v>
      </c>
      <c r="E8" s="92" t="s">
        <v>55</v>
      </c>
      <c r="F8" s="93" t="s">
        <v>135</v>
      </c>
      <c r="G8" s="96" t="s">
        <v>173</v>
      </c>
      <c r="H8" s="124" t="s">
        <v>170</v>
      </c>
      <c r="I8" s="94">
        <v>2000</v>
      </c>
      <c r="J8" s="125">
        <v>2000</v>
      </c>
      <c r="K8" s="98">
        <v>0.4284953703703704</v>
      </c>
      <c r="L8" s="99">
        <f t="shared" si="0"/>
        <v>0.007662037037037384</v>
      </c>
      <c r="M8" s="99">
        <v>0.43525462962962963</v>
      </c>
      <c r="N8" s="99">
        <f t="shared" si="1"/>
        <v>0.006759259259259243</v>
      </c>
      <c r="O8" s="261">
        <f t="shared" si="2"/>
        <v>0.014421296296296626</v>
      </c>
      <c r="P8" s="238" t="s">
        <v>190</v>
      </c>
    </row>
    <row r="9" spans="1:16" ht="15">
      <c r="A9" s="54">
        <v>0.425</v>
      </c>
      <c r="B9" s="5">
        <v>7</v>
      </c>
      <c r="C9" s="100" t="s">
        <v>136</v>
      </c>
      <c r="D9" s="101">
        <v>2004</v>
      </c>
      <c r="E9" s="102" t="s">
        <v>55</v>
      </c>
      <c r="F9" s="103" t="s">
        <v>135</v>
      </c>
      <c r="G9" s="106" t="s">
        <v>173</v>
      </c>
      <c r="H9" s="126" t="s">
        <v>170</v>
      </c>
      <c r="I9" s="104">
        <v>2000</v>
      </c>
      <c r="J9" s="127">
        <v>2000</v>
      </c>
      <c r="K9" s="108">
        <v>0.43255787037037036</v>
      </c>
      <c r="L9" s="109">
        <f t="shared" si="0"/>
        <v>0.007557870370370368</v>
      </c>
      <c r="M9" s="109">
        <v>0.4398842592592593</v>
      </c>
      <c r="N9" s="109">
        <f t="shared" si="1"/>
        <v>0.007326388888888924</v>
      </c>
      <c r="O9" s="120">
        <f t="shared" si="2"/>
        <v>0.014884259259259291</v>
      </c>
      <c r="P9" s="239">
        <v>0.0449537037037037</v>
      </c>
    </row>
    <row r="10" spans="1:16" ht="15">
      <c r="A10" s="54">
        <v>0.48055555555556</v>
      </c>
      <c r="B10" s="5">
        <v>47</v>
      </c>
      <c r="C10" s="110" t="s">
        <v>154</v>
      </c>
      <c r="D10" s="111">
        <v>2004</v>
      </c>
      <c r="E10" s="112" t="s">
        <v>55</v>
      </c>
      <c r="F10" s="113" t="s">
        <v>135</v>
      </c>
      <c r="G10" s="116" t="s">
        <v>173</v>
      </c>
      <c r="H10" s="128" t="s">
        <v>170</v>
      </c>
      <c r="I10" s="114">
        <v>2000</v>
      </c>
      <c r="J10" s="129">
        <v>2000</v>
      </c>
      <c r="K10" s="118">
        <v>0.48796296296296293</v>
      </c>
      <c r="L10" s="119">
        <f t="shared" si="0"/>
        <v>0.007407407407402922</v>
      </c>
      <c r="M10" s="119">
        <v>0.5378703703703703</v>
      </c>
      <c r="N10" s="119">
        <f t="shared" si="1"/>
        <v>0.0499074074074074</v>
      </c>
      <c r="O10" s="262">
        <f t="shared" si="2"/>
        <v>0.05731481481481032</v>
      </c>
      <c r="P10" s="240"/>
    </row>
    <row r="11" spans="1:16" ht="15">
      <c r="A11" s="54">
        <v>0.473611111111115</v>
      </c>
      <c r="B11" s="5">
        <v>42</v>
      </c>
      <c r="C11" s="158" t="s">
        <v>140</v>
      </c>
      <c r="D11" s="159">
        <v>2004</v>
      </c>
      <c r="E11" s="160" t="s">
        <v>4</v>
      </c>
      <c r="F11" s="161" t="s">
        <v>135</v>
      </c>
      <c r="G11" s="162" t="s">
        <v>173</v>
      </c>
      <c r="H11" s="186" t="s">
        <v>170</v>
      </c>
      <c r="I11" s="187">
        <v>2000</v>
      </c>
      <c r="J11" s="188">
        <v>2000</v>
      </c>
      <c r="K11" s="165">
        <v>0.4822222222222223</v>
      </c>
      <c r="L11" s="166">
        <f t="shared" si="0"/>
        <v>0.008611111111107295</v>
      </c>
      <c r="M11" s="166">
        <v>0.48910879629629633</v>
      </c>
      <c r="N11" s="166">
        <f t="shared" si="1"/>
        <v>0.006886574074074059</v>
      </c>
      <c r="O11" s="263">
        <f t="shared" si="2"/>
        <v>0.015497685185181354</v>
      </c>
      <c r="P11" s="241" t="s">
        <v>191</v>
      </c>
    </row>
    <row r="12" spans="1:16" ht="15">
      <c r="A12" s="54">
        <v>0.41944444444444445</v>
      </c>
      <c r="B12" s="5">
        <v>3</v>
      </c>
      <c r="C12" s="167" t="s">
        <v>141</v>
      </c>
      <c r="D12" s="168">
        <v>2005</v>
      </c>
      <c r="E12" s="169" t="s">
        <v>4</v>
      </c>
      <c r="F12" s="170" t="s">
        <v>135</v>
      </c>
      <c r="G12" s="171" t="s">
        <v>173</v>
      </c>
      <c r="H12" s="189" t="s">
        <v>170</v>
      </c>
      <c r="I12" s="190">
        <v>2000</v>
      </c>
      <c r="J12" s="191">
        <v>2000</v>
      </c>
      <c r="K12" s="174">
        <v>0.4318518518518519</v>
      </c>
      <c r="L12" s="175">
        <f t="shared" si="0"/>
        <v>0.012407407407407423</v>
      </c>
      <c r="M12" s="175">
        <v>0.4392476851851852</v>
      </c>
      <c r="N12" s="175">
        <f t="shared" si="1"/>
        <v>0.007395833333333324</v>
      </c>
      <c r="O12" s="176">
        <f t="shared" si="2"/>
        <v>0.019803240740740746</v>
      </c>
      <c r="P12" s="242">
        <v>0.050069444444444444</v>
      </c>
    </row>
    <row r="13" spans="1:16" ht="15">
      <c r="A13" s="54">
        <v>0.477777777777782</v>
      </c>
      <c r="B13" s="5">
        <v>45</v>
      </c>
      <c r="C13" s="177" t="s">
        <v>142</v>
      </c>
      <c r="D13" s="178">
        <v>2004</v>
      </c>
      <c r="E13" s="179" t="s">
        <v>4</v>
      </c>
      <c r="F13" s="180" t="s">
        <v>135</v>
      </c>
      <c r="G13" s="181" t="s">
        <v>173</v>
      </c>
      <c r="H13" s="192" t="s">
        <v>170</v>
      </c>
      <c r="I13" s="193">
        <v>2000</v>
      </c>
      <c r="J13" s="194">
        <v>2000</v>
      </c>
      <c r="K13" s="184">
        <v>0.48565972222222226</v>
      </c>
      <c r="L13" s="185">
        <f t="shared" si="0"/>
        <v>0.007881944444440236</v>
      </c>
      <c r="M13" s="185">
        <v>0.534212962962963</v>
      </c>
      <c r="N13" s="185">
        <f t="shared" si="1"/>
        <v>0.04855324074074069</v>
      </c>
      <c r="O13" s="264">
        <f t="shared" si="2"/>
        <v>0.056435185185180925</v>
      </c>
      <c r="P13" s="243"/>
    </row>
    <row r="14" spans="1:15" ht="15">
      <c r="A14" s="54">
        <v>0.5166666666666667</v>
      </c>
      <c r="B14" s="5">
        <v>44</v>
      </c>
      <c r="C14" s="52" t="s">
        <v>138</v>
      </c>
      <c r="E14" s="21" t="s">
        <v>26</v>
      </c>
      <c r="F14" s="3" t="s">
        <v>135</v>
      </c>
      <c r="G14" s="22" t="s">
        <v>173</v>
      </c>
      <c r="H14" s="23" t="s">
        <v>170</v>
      </c>
      <c r="I14" s="29">
        <v>2000</v>
      </c>
      <c r="J14" s="30">
        <v>2000</v>
      </c>
      <c r="K14" s="76">
        <v>0.5265856481481481</v>
      </c>
      <c r="L14" s="77">
        <f t="shared" si="0"/>
        <v>0.009918981481481404</v>
      </c>
      <c r="M14" s="77">
        <v>0.5347106481481482</v>
      </c>
      <c r="N14" s="77">
        <f t="shared" si="1"/>
        <v>0.008125000000000049</v>
      </c>
      <c r="O14" s="78">
        <f t="shared" si="2"/>
        <v>0.018043981481481453</v>
      </c>
    </row>
    <row r="15" spans="1:15" ht="15">
      <c r="A15" s="54">
        <v>0.422222222222222</v>
      </c>
      <c r="B15" s="5">
        <v>5</v>
      </c>
      <c r="C15" s="52" t="s">
        <v>139</v>
      </c>
      <c r="E15" s="21" t="s">
        <v>24</v>
      </c>
      <c r="F15" s="3" t="s">
        <v>135</v>
      </c>
      <c r="G15" s="22" t="s">
        <v>173</v>
      </c>
      <c r="H15" s="23" t="s">
        <v>170</v>
      </c>
      <c r="I15" s="29">
        <v>2000</v>
      </c>
      <c r="J15" s="30">
        <v>2000</v>
      </c>
      <c r="K15" s="76">
        <v>0.4315393518518518</v>
      </c>
      <c r="L15" s="77">
        <f t="shared" si="0"/>
        <v>0.009317129629629828</v>
      </c>
      <c r="M15" s="77">
        <v>0.4447453703703704</v>
      </c>
      <c r="N15" s="77">
        <f t="shared" si="1"/>
        <v>0.013206018518518547</v>
      </c>
      <c r="O15" s="78">
        <f t="shared" si="2"/>
        <v>0.022523148148148375</v>
      </c>
    </row>
    <row r="16" spans="1:15" ht="15">
      <c r="A16" s="54">
        <v>0.423611111111111</v>
      </c>
      <c r="B16" s="5">
        <v>6</v>
      </c>
      <c r="C16" s="52" t="s">
        <v>147</v>
      </c>
      <c r="E16" s="21" t="s">
        <v>20</v>
      </c>
      <c r="F16" s="3" t="s">
        <v>135</v>
      </c>
      <c r="G16" s="22" t="s">
        <v>173</v>
      </c>
      <c r="H16" s="23" t="s">
        <v>170</v>
      </c>
      <c r="I16" s="29">
        <v>2000</v>
      </c>
      <c r="J16" s="30">
        <v>2000</v>
      </c>
      <c r="K16" s="76">
        <v>0.43297453703703703</v>
      </c>
      <c r="L16" s="77">
        <f t="shared" si="0"/>
        <v>0.009363425925926039</v>
      </c>
      <c r="M16" s="77">
        <v>0.44061342592592595</v>
      </c>
      <c r="N16" s="77">
        <f t="shared" si="1"/>
        <v>0.007638888888888917</v>
      </c>
      <c r="O16" s="78">
        <f t="shared" si="2"/>
        <v>0.017002314814814956</v>
      </c>
    </row>
    <row r="17" spans="1:15" ht="15">
      <c r="A17" s="54">
        <v>0.479166666666671</v>
      </c>
      <c r="B17" s="5">
        <v>46</v>
      </c>
      <c r="C17" s="52" t="s">
        <v>148</v>
      </c>
      <c r="E17" s="21" t="s">
        <v>20</v>
      </c>
      <c r="F17" s="3" t="s">
        <v>135</v>
      </c>
      <c r="G17" s="22" t="s">
        <v>173</v>
      </c>
      <c r="H17" s="23" t="s">
        <v>170</v>
      </c>
      <c r="I17" s="29">
        <v>2000</v>
      </c>
      <c r="J17" s="30">
        <v>2000</v>
      </c>
      <c r="K17" s="76">
        <v>0.48790509259259257</v>
      </c>
      <c r="L17" s="77">
        <f t="shared" si="0"/>
        <v>0.008738425925921556</v>
      </c>
      <c r="M17" s="77">
        <v>0.539525462962963</v>
      </c>
      <c r="N17" s="77">
        <f t="shared" si="1"/>
        <v>0.05162037037037043</v>
      </c>
      <c r="O17" s="78">
        <f t="shared" si="2"/>
        <v>0.06035879629629198</v>
      </c>
    </row>
    <row r="18" spans="1:15" ht="15">
      <c r="A18" s="54"/>
      <c r="E18" s="21"/>
      <c r="G18" s="22"/>
      <c r="H18" s="23"/>
      <c r="I18" s="29"/>
      <c r="J18" s="30"/>
      <c r="K18" s="76"/>
      <c r="L18" s="77"/>
      <c r="M18" s="77"/>
      <c r="N18" s="77"/>
      <c r="O18" s="78"/>
    </row>
    <row r="19" spans="1:15" ht="15">
      <c r="A19" s="54"/>
      <c r="E19" s="21"/>
      <c r="G19" s="22"/>
      <c r="H19" s="23"/>
      <c r="I19" s="29"/>
      <c r="J19" s="30"/>
      <c r="K19" s="76"/>
      <c r="L19" s="77"/>
      <c r="M19" s="77"/>
      <c r="N19" s="77"/>
      <c r="O19" s="78"/>
    </row>
    <row r="20" spans="1:15" ht="15">
      <c r="A20" s="54"/>
      <c r="E20" s="21"/>
      <c r="G20" s="22"/>
      <c r="H20" s="23"/>
      <c r="I20" s="29"/>
      <c r="J20" s="30"/>
      <c r="K20" s="76"/>
      <c r="L20" s="77"/>
      <c r="M20" s="77"/>
      <c r="N20" s="77"/>
      <c r="O20" s="78"/>
    </row>
    <row r="21" spans="1:16" ht="15">
      <c r="A21" s="54">
        <v>0.491666666666672</v>
      </c>
      <c r="B21" s="5">
        <v>55</v>
      </c>
      <c r="C21" s="68" t="s">
        <v>80</v>
      </c>
      <c r="D21" s="69"/>
      <c r="E21" s="70" t="s">
        <v>14</v>
      </c>
      <c r="F21" s="71" t="s">
        <v>61</v>
      </c>
      <c r="G21" s="72" t="s">
        <v>173</v>
      </c>
      <c r="H21" s="86" t="s">
        <v>172</v>
      </c>
      <c r="I21" s="72">
        <v>3000</v>
      </c>
      <c r="J21" s="87">
        <v>3000</v>
      </c>
      <c r="K21" s="73">
        <v>0.502662037037037</v>
      </c>
      <c r="L21" s="74">
        <f aca="true" t="shared" si="3" ref="L21:L55">+K21-A21</f>
        <v>0.01099537037036502</v>
      </c>
      <c r="M21" s="74">
        <v>0.5135648148148148</v>
      </c>
      <c r="N21" s="74">
        <f aca="true" t="shared" si="4" ref="N21:N55">+M21-K21</f>
        <v>0.010902777777777706</v>
      </c>
      <c r="O21" s="260">
        <f aca="true" t="shared" si="5" ref="O21:O55">+L21+N21</f>
        <v>0.021898148148142726</v>
      </c>
      <c r="P21" s="244"/>
    </row>
    <row r="22" spans="1:16" ht="15">
      <c r="A22" s="54">
        <v>0.529166666666675</v>
      </c>
      <c r="B22" s="5">
        <v>82</v>
      </c>
      <c r="C22" s="75" t="s">
        <v>79</v>
      </c>
      <c r="E22" s="21" t="s">
        <v>14</v>
      </c>
      <c r="F22" s="3" t="s">
        <v>61</v>
      </c>
      <c r="G22" s="22" t="s">
        <v>173</v>
      </c>
      <c r="H22" s="26" t="s">
        <v>172</v>
      </c>
      <c r="I22" s="22">
        <v>3000</v>
      </c>
      <c r="J22" s="31">
        <v>3000</v>
      </c>
      <c r="K22" s="76">
        <v>0.5399189814814814</v>
      </c>
      <c r="L22" s="77">
        <f t="shared" si="3"/>
        <v>0.01075231481480643</v>
      </c>
      <c r="M22" s="77">
        <v>0.551875</v>
      </c>
      <c r="N22" s="77">
        <f t="shared" si="4"/>
        <v>0.011956018518518574</v>
      </c>
      <c r="O22" s="78">
        <f t="shared" si="5"/>
        <v>0.022708333333325004</v>
      </c>
      <c r="P22" s="245">
        <f>+O21+O22+O23</f>
        <v>0.07006944444442814</v>
      </c>
    </row>
    <row r="23" spans="1:16" ht="15">
      <c r="A23" s="54">
        <v>0.456944444444447</v>
      </c>
      <c r="B23" s="5">
        <v>30</v>
      </c>
      <c r="C23" s="79" t="s">
        <v>81</v>
      </c>
      <c r="D23" s="80"/>
      <c r="E23" s="81" t="s">
        <v>14</v>
      </c>
      <c r="F23" s="82" t="s">
        <v>61</v>
      </c>
      <c r="G23" s="83" t="s">
        <v>173</v>
      </c>
      <c r="H23" s="88" t="s">
        <v>172</v>
      </c>
      <c r="I23" s="83">
        <v>3000</v>
      </c>
      <c r="J23" s="89">
        <v>3000</v>
      </c>
      <c r="K23" s="84">
        <v>0.46925925925925926</v>
      </c>
      <c r="L23" s="85">
        <f t="shared" si="3"/>
        <v>0.01231481481481228</v>
      </c>
      <c r="M23" s="85">
        <v>0.4824074074074074</v>
      </c>
      <c r="N23" s="85">
        <f t="shared" si="4"/>
        <v>0.013148148148148131</v>
      </c>
      <c r="O23" s="265">
        <f t="shared" si="5"/>
        <v>0.02546296296296041</v>
      </c>
      <c r="P23" s="246"/>
    </row>
    <row r="24" spans="1:16" ht="15">
      <c r="A24" s="54">
        <v>0.547222222222232</v>
      </c>
      <c r="B24" s="5">
        <v>95</v>
      </c>
      <c r="C24" s="90" t="s">
        <v>91</v>
      </c>
      <c r="D24" s="91">
        <v>2002</v>
      </c>
      <c r="E24" s="92" t="s">
        <v>55</v>
      </c>
      <c r="F24" s="93" t="s">
        <v>61</v>
      </c>
      <c r="G24" s="96" t="s">
        <v>173</v>
      </c>
      <c r="H24" s="121" t="s">
        <v>172</v>
      </c>
      <c r="I24" s="96">
        <v>3000</v>
      </c>
      <c r="J24" s="97">
        <v>3000</v>
      </c>
      <c r="K24" s="98">
        <v>0.557962962962963</v>
      </c>
      <c r="L24" s="99">
        <f t="shared" si="3"/>
        <v>0.010740740740730947</v>
      </c>
      <c r="M24" s="99">
        <v>0.5669212962962963</v>
      </c>
      <c r="N24" s="99">
        <f t="shared" si="4"/>
        <v>0.00895833333333329</v>
      </c>
      <c r="O24" s="261">
        <f t="shared" si="5"/>
        <v>0.019699074074064238</v>
      </c>
      <c r="P24" s="238" t="s">
        <v>190</v>
      </c>
    </row>
    <row r="25" spans="1:16" ht="15">
      <c r="A25" s="54">
        <v>0.533333333333342</v>
      </c>
      <c r="B25" s="5">
        <v>85</v>
      </c>
      <c r="C25" s="100" t="s">
        <v>85</v>
      </c>
      <c r="D25" s="101">
        <v>2003</v>
      </c>
      <c r="E25" s="102" t="s">
        <v>55</v>
      </c>
      <c r="F25" s="103" t="s">
        <v>61</v>
      </c>
      <c r="G25" s="106" t="s">
        <v>173</v>
      </c>
      <c r="H25" s="122" t="s">
        <v>172</v>
      </c>
      <c r="I25" s="106">
        <v>3000</v>
      </c>
      <c r="J25" s="107">
        <v>3000</v>
      </c>
      <c r="K25" s="108">
        <v>0.5438888888888889</v>
      </c>
      <c r="L25" s="109">
        <f t="shared" si="3"/>
        <v>0.01055555555554688</v>
      </c>
      <c r="M25" s="109">
        <v>0.5532291666666667</v>
      </c>
      <c r="N25" s="109">
        <f t="shared" si="4"/>
        <v>0.009340277777777795</v>
      </c>
      <c r="O25" s="120">
        <f t="shared" si="5"/>
        <v>0.019895833333324675</v>
      </c>
      <c r="P25" s="239">
        <f>+O24+O25+O26</f>
        <v>0.05956018518516376</v>
      </c>
    </row>
    <row r="26" spans="1:16" ht="15">
      <c r="A26" s="54">
        <v>0.461111111111114</v>
      </c>
      <c r="B26" s="5">
        <v>33</v>
      </c>
      <c r="C26" s="110" t="s">
        <v>88</v>
      </c>
      <c r="D26" s="111">
        <v>2002</v>
      </c>
      <c r="E26" s="112" t="s">
        <v>55</v>
      </c>
      <c r="F26" s="113" t="s">
        <v>61</v>
      </c>
      <c r="G26" s="116" t="s">
        <v>173</v>
      </c>
      <c r="H26" s="123" t="s">
        <v>172</v>
      </c>
      <c r="I26" s="116">
        <v>3000</v>
      </c>
      <c r="J26" s="117">
        <v>3000</v>
      </c>
      <c r="K26" s="118">
        <v>0.4714699074074074</v>
      </c>
      <c r="L26" s="119">
        <f t="shared" si="3"/>
        <v>0.010358796296293382</v>
      </c>
      <c r="M26" s="119">
        <v>0.4810763888888889</v>
      </c>
      <c r="N26" s="119">
        <f t="shared" si="4"/>
        <v>0.009606481481481466</v>
      </c>
      <c r="O26" s="262">
        <f t="shared" si="5"/>
        <v>0.019965277777774848</v>
      </c>
      <c r="P26" s="240"/>
    </row>
    <row r="27" spans="1:15" ht="15">
      <c r="A27" s="54">
        <v>0.509722222222229</v>
      </c>
      <c r="B27" s="5">
        <v>68</v>
      </c>
      <c r="C27" s="52" t="s">
        <v>83</v>
      </c>
      <c r="D27" s="11">
        <v>2002</v>
      </c>
      <c r="E27" s="21" t="s">
        <v>55</v>
      </c>
      <c r="F27" s="3" t="s">
        <v>61</v>
      </c>
      <c r="G27" s="22" t="s">
        <v>173</v>
      </c>
      <c r="H27" s="26" t="s">
        <v>172</v>
      </c>
      <c r="I27" s="22">
        <v>3000</v>
      </c>
      <c r="J27" s="31">
        <v>3000</v>
      </c>
      <c r="K27" s="76">
        <v>0.5197800925925926</v>
      </c>
      <c r="L27" s="77">
        <f t="shared" si="3"/>
        <v>0.010057870370363653</v>
      </c>
      <c r="M27" s="77">
        <v>0.5299305555555556</v>
      </c>
      <c r="N27" s="77">
        <f t="shared" si="4"/>
        <v>0.010150462962962958</v>
      </c>
      <c r="O27" s="78">
        <f t="shared" si="5"/>
        <v>0.02020833333332661</v>
      </c>
    </row>
    <row r="28" spans="1:15" ht="15">
      <c r="A28" s="54">
        <v>0.493055555555561</v>
      </c>
      <c r="B28" s="5">
        <v>56</v>
      </c>
      <c r="C28" s="52" t="s">
        <v>90</v>
      </c>
      <c r="D28" s="11">
        <v>2002</v>
      </c>
      <c r="E28" s="21" t="s">
        <v>55</v>
      </c>
      <c r="F28" s="3" t="s">
        <v>61</v>
      </c>
      <c r="G28" s="22" t="s">
        <v>173</v>
      </c>
      <c r="H28" s="26" t="s">
        <v>172</v>
      </c>
      <c r="I28" s="22">
        <v>3000</v>
      </c>
      <c r="J28" s="31">
        <v>3000</v>
      </c>
      <c r="K28" s="76">
        <v>0.50375</v>
      </c>
      <c r="L28" s="77">
        <f t="shared" si="3"/>
        <v>0.01069444444443901</v>
      </c>
      <c r="M28" s="77">
        <v>0.5141898148148148</v>
      </c>
      <c r="N28" s="77">
        <f t="shared" si="4"/>
        <v>0.010439814814814818</v>
      </c>
      <c r="O28" s="78">
        <f t="shared" si="5"/>
        <v>0.02113425925925383</v>
      </c>
    </row>
    <row r="29" spans="1:15" ht="15">
      <c r="A29" s="54">
        <v>0.531944444444453</v>
      </c>
      <c r="B29" s="5">
        <v>84</v>
      </c>
      <c r="C29" s="52" t="s">
        <v>82</v>
      </c>
      <c r="D29" s="11">
        <v>2003</v>
      </c>
      <c r="E29" s="21" t="s">
        <v>55</v>
      </c>
      <c r="F29" s="3" t="s">
        <v>61</v>
      </c>
      <c r="G29" s="22" t="s">
        <v>173</v>
      </c>
      <c r="H29" s="26" t="s">
        <v>172</v>
      </c>
      <c r="I29" s="22">
        <v>3000</v>
      </c>
      <c r="J29" s="31">
        <v>3000</v>
      </c>
      <c r="K29" s="76">
        <v>0.542800925925926</v>
      </c>
      <c r="L29" s="77">
        <f t="shared" si="3"/>
        <v>0.010856481481473002</v>
      </c>
      <c r="M29" s="77">
        <v>0.5537615740740741</v>
      </c>
      <c r="N29" s="77">
        <f t="shared" si="4"/>
        <v>0.010960648148148122</v>
      </c>
      <c r="O29" s="78">
        <f t="shared" si="5"/>
        <v>0.021817129629621124</v>
      </c>
    </row>
    <row r="30" spans="1:15" ht="15">
      <c r="A30" s="54">
        <v>0.540277777777787</v>
      </c>
      <c r="B30" s="5">
        <v>90</v>
      </c>
      <c r="C30" s="52" t="s">
        <v>89</v>
      </c>
      <c r="D30" s="11">
        <v>2002</v>
      </c>
      <c r="E30" s="21" t="s">
        <v>55</v>
      </c>
      <c r="F30" s="3" t="s">
        <v>61</v>
      </c>
      <c r="G30" s="22" t="s">
        <v>173</v>
      </c>
      <c r="H30" s="26" t="s">
        <v>172</v>
      </c>
      <c r="I30" s="22">
        <v>3000</v>
      </c>
      <c r="J30" s="31">
        <v>3000</v>
      </c>
      <c r="K30" s="76">
        <v>0.5514699074074074</v>
      </c>
      <c r="L30" s="77">
        <f t="shared" si="3"/>
        <v>0.011192129629620462</v>
      </c>
      <c r="M30" s="77">
        <v>0.562488425925926</v>
      </c>
      <c r="N30" s="77">
        <f t="shared" si="4"/>
        <v>0.011018518518518539</v>
      </c>
      <c r="O30" s="78">
        <f t="shared" si="5"/>
        <v>0.022210648148139</v>
      </c>
    </row>
    <row r="31" spans="1:15" ht="15">
      <c r="A31" s="54">
        <v>0.458333333333336</v>
      </c>
      <c r="B31" s="5">
        <v>31</v>
      </c>
      <c r="C31" s="52" t="s">
        <v>92</v>
      </c>
      <c r="D31" s="11">
        <v>2002</v>
      </c>
      <c r="E31" s="21" t="s">
        <v>55</v>
      </c>
      <c r="F31" s="3" t="s">
        <v>61</v>
      </c>
      <c r="G31" s="22" t="s">
        <v>173</v>
      </c>
      <c r="H31" s="26" t="s">
        <v>172</v>
      </c>
      <c r="I31" s="22">
        <v>3000</v>
      </c>
      <c r="J31" s="31">
        <v>3000</v>
      </c>
      <c r="K31" s="76">
        <v>0.46953703703703703</v>
      </c>
      <c r="L31" s="77">
        <f t="shared" si="3"/>
        <v>0.011203703703701051</v>
      </c>
      <c r="M31" s="77">
        <v>0.4806134259259259</v>
      </c>
      <c r="N31" s="77">
        <f t="shared" si="4"/>
        <v>0.011076388888888844</v>
      </c>
      <c r="O31" s="78">
        <f t="shared" si="5"/>
        <v>0.022280092592589895</v>
      </c>
    </row>
    <row r="32" spans="1:15" ht="15">
      <c r="A32" s="54">
        <v>0.526388888888897</v>
      </c>
      <c r="B32" s="5">
        <v>80</v>
      </c>
      <c r="C32" s="52" t="s">
        <v>86</v>
      </c>
      <c r="D32" s="11">
        <v>2002</v>
      </c>
      <c r="E32" s="21" t="s">
        <v>55</v>
      </c>
      <c r="F32" s="3" t="s">
        <v>61</v>
      </c>
      <c r="G32" s="22" t="s">
        <v>173</v>
      </c>
      <c r="H32" s="26" t="s">
        <v>172</v>
      </c>
      <c r="I32" s="22">
        <v>3000</v>
      </c>
      <c r="J32" s="31">
        <v>3000</v>
      </c>
      <c r="K32" s="76">
        <v>0.5383101851851851</v>
      </c>
      <c r="L32" s="77">
        <f t="shared" si="3"/>
        <v>0.01192129629628813</v>
      </c>
      <c r="M32" s="77">
        <v>0.5492939814814815</v>
      </c>
      <c r="N32" s="77">
        <f t="shared" si="4"/>
        <v>0.010983796296296311</v>
      </c>
      <c r="O32" s="78">
        <f t="shared" si="5"/>
        <v>0.022905092592584442</v>
      </c>
    </row>
    <row r="33" spans="1:15" ht="15">
      <c r="A33" s="54">
        <v>0.537500000000009</v>
      </c>
      <c r="B33" s="5">
        <v>88</v>
      </c>
      <c r="C33" s="52" t="s">
        <v>84</v>
      </c>
      <c r="D33" s="11">
        <v>2003</v>
      </c>
      <c r="E33" s="21" t="s">
        <v>55</v>
      </c>
      <c r="F33" s="3" t="s">
        <v>61</v>
      </c>
      <c r="G33" s="22" t="s">
        <v>173</v>
      </c>
      <c r="H33" s="26" t="s">
        <v>172</v>
      </c>
      <c r="I33" s="22">
        <v>3000</v>
      </c>
      <c r="J33" s="31">
        <v>3000</v>
      </c>
      <c r="K33" s="76">
        <v>0.5498263888888889</v>
      </c>
      <c r="L33" s="77">
        <f t="shared" si="3"/>
        <v>0.012326388888879936</v>
      </c>
      <c r="M33" s="77">
        <v>0.5628472222222222</v>
      </c>
      <c r="N33" s="77">
        <f t="shared" si="4"/>
        <v>0.01302083333333326</v>
      </c>
      <c r="O33" s="78">
        <f t="shared" si="5"/>
        <v>0.025347222222213195</v>
      </c>
    </row>
    <row r="34" spans="1:15" ht="15">
      <c r="A34" s="54">
        <v>0.502777777777784</v>
      </c>
      <c r="B34" s="5">
        <v>63</v>
      </c>
      <c r="C34" s="52" t="s">
        <v>87</v>
      </c>
      <c r="D34" s="11">
        <v>2003</v>
      </c>
      <c r="E34" s="21" t="s">
        <v>55</v>
      </c>
      <c r="F34" s="3" t="s">
        <v>61</v>
      </c>
      <c r="G34" s="22" t="s">
        <v>173</v>
      </c>
      <c r="H34" s="26" t="s">
        <v>172</v>
      </c>
      <c r="I34" s="22">
        <v>3000</v>
      </c>
      <c r="J34" s="31">
        <v>3000</v>
      </c>
      <c r="K34" s="76">
        <v>0.5107291666666667</v>
      </c>
      <c r="L34" s="77">
        <f t="shared" si="3"/>
        <v>0.007951388888882693</v>
      </c>
      <c r="M34" s="77">
        <v>0.7248148148148149</v>
      </c>
      <c r="N34" s="77">
        <f t="shared" si="4"/>
        <v>0.21408564814814823</v>
      </c>
      <c r="O34" s="78">
        <f t="shared" si="5"/>
        <v>0.22203703703703093</v>
      </c>
    </row>
    <row r="35" spans="1:16" ht="15">
      <c r="A35" s="54">
        <v>0.544444444444454</v>
      </c>
      <c r="B35" s="5">
        <v>93</v>
      </c>
      <c r="C35" s="130" t="s">
        <v>111</v>
      </c>
      <c r="D35" s="131"/>
      <c r="E35" s="132" t="s">
        <v>34</v>
      </c>
      <c r="F35" s="133" t="s">
        <v>61</v>
      </c>
      <c r="G35" s="134" t="s">
        <v>173</v>
      </c>
      <c r="H35" s="135" t="s">
        <v>172</v>
      </c>
      <c r="I35" s="134">
        <v>3000</v>
      </c>
      <c r="J35" s="136">
        <v>3000</v>
      </c>
      <c r="K35" s="137">
        <v>0.5548495370370371</v>
      </c>
      <c r="L35" s="138">
        <f t="shared" si="3"/>
        <v>0.010405092592583154</v>
      </c>
      <c r="M35" s="138">
        <v>0.5651967592592593</v>
      </c>
      <c r="N35" s="138">
        <f t="shared" si="4"/>
        <v>0.010347222222222174</v>
      </c>
      <c r="O35" s="266">
        <f t="shared" si="5"/>
        <v>0.020752314814805328</v>
      </c>
      <c r="P35" s="247" t="s">
        <v>192</v>
      </c>
    </row>
    <row r="36" spans="1:16" ht="15">
      <c r="A36" s="54">
        <v>0.49444444444445</v>
      </c>
      <c r="B36" s="5">
        <v>57</v>
      </c>
      <c r="C36" s="139" t="s">
        <v>108</v>
      </c>
      <c r="D36" s="140"/>
      <c r="E36" s="141" t="s">
        <v>34</v>
      </c>
      <c r="F36" s="142" t="s">
        <v>61</v>
      </c>
      <c r="G36" s="143" t="s">
        <v>173</v>
      </c>
      <c r="H36" s="144" t="s">
        <v>172</v>
      </c>
      <c r="I36" s="143">
        <v>3000</v>
      </c>
      <c r="J36" s="145">
        <v>3000</v>
      </c>
      <c r="K36" s="146">
        <v>0.5055208333333333</v>
      </c>
      <c r="L36" s="147">
        <f t="shared" si="3"/>
        <v>0.011076388888883293</v>
      </c>
      <c r="M36" s="147">
        <v>0.5163657407407407</v>
      </c>
      <c r="N36" s="147">
        <f t="shared" si="4"/>
        <v>0.0108449074074074</v>
      </c>
      <c r="O36" s="148">
        <f t="shared" si="5"/>
        <v>0.021921296296290693</v>
      </c>
      <c r="P36" s="248">
        <f>+O35+O36+O37</f>
        <v>0.06645833333331547</v>
      </c>
    </row>
    <row r="37" spans="1:16" ht="15">
      <c r="A37" s="54">
        <v>0.459722222222225</v>
      </c>
      <c r="B37" s="5">
        <v>32</v>
      </c>
      <c r="C37" s="149" t="s">
        <v>110</v>
      </c>
      <c r="D37" s="150"/>
      <c r="E37" s="151" t="s">
        <v>34</v>
      </c>
      <c r="F37" s="152" t="s">
        <v>61</v>
      </c>
      <c r="G37" s="153" t="s">
        <v>173</v>
      </c>
      <c r="H37" s="154" t="s">
        <v>172</v>
      </c>
      <c r="I37" s="153">
        <v>3000</v>
      </c>
      <c r="J37" s="155">
        <v>3000</v>
      </c>
      <c r="K37" s="156">
        <v>0.4718055555555556</v>
      </c>
      <c r="L37" s="157">
        <f t="shared" si="3"/>
        <v>0.012083333333330615</v>
      </c>
      <c r="M37" s="157">
        <v>0.4835069444444444</v>
      </c>
      <c r="N37" s="157">
        <f t="shared" si="4"/>
        <v>0.01170138888888883</v>
      </c>
      <c r="O37" s="267">
        <f t="shared" si="5"/>
        <v>0.023784722222219445</v>
      </c>
      <c r="P37" s="249"/>
    </row>
    <row r="38" spans="1:15" ht="15">
      <c r="A38" s="54">
        <v>0.511111111111118</v>
      </c>
      <c r="B38" s="5">
        <v>69</v>
      </c>
      <c r="C38" s="52" t="s">
        <v>109</v>
      </c>
      <c r="E38" s="21" t="s">
        <v>34</v>
      </c>
      <c r="F38" s="3" t="s">
        <v>61</v>
      </c>
      <c r="G38" s="22" t="s">
        <v>173</v>
      </c>
      <c r="H38" s="26" t="s">
        <v>172</v>
      </c>
      <c r="I38" s="22">
        <v>3000</v>
      </c>
      <c r="J38" s="31">
        <v>3000</v>
      </c>
      <c r="K38" s="76">
        <v>0.523125</v>
      </c>
      <c r="L38" s="77">
        <f t="shared" si="3"/>
        <v>0.012013888888881996</v>
      </c>
      <c r="M38" s="77">
        <v>0.5389930555555555</v>
      </c>
      <c r="N38" s="77">
        <f t="shared" si="4"/>
        <v>0.015868055555555594</v>
      </c>
      <c r="O38" s="78">
        <f t="shared" si="5"/>
        <v>0.02788194444443759</v>
      </c>
    </row>
    <row r="39" spans="1:16" ht="15">
      <c r="A39" s="54">
        <v>0.534722222222231</v>
      </c>
      <c r="B39" s="5">
        <v>86</v>
      </c>
      <c r="C39" s="68" t="s">
        <v>113</v>
      </c>
      <c r="D39" s="69">
        <v>2002</v>
      </c>
      <c r="E39" s="70" t="s">
        <v>9</v>
      </c>
      <c r="F39" s="71" t="s">
        <v>61</v>
      </c>
      <c r="G39" s="72" t="s">
        <v>173</v>
      </c>
      <c r="H39" s="86" t="s">
        <v>172</v>
      </c>
      <c r="I39" s="72">
        <v>3000</v>
      </c>
      <c r="J39" s="87">
        <v>3000</v>
      </c>
      <c r="K39" s="73">
        <v>0.5455555555555556</v>
      </c>
      <c r="L39" s="74">
        <f t="shared" si="3"/>
        <v>0.01083333333332459</v>
      </c>
      <c r="M39" s="74">
        <v>0.5565162037037037</v>
      </c>
      <c r="N39" s="74">
        <f t="shared" si="4"/>
        <v>0.010960648148148122</v>
      </c>
      <c r="O39" s="260">
        <f t="shared" si="5"/>
        <v>0.021793981481472713</v>
      </c>
      <c r="P39" s="244"/>
    </row>
    <row r="40" spans="1:16" ht="15">
      <c r="A40" s="54">
        <v>0.543055555555565</v>
      </c>
      <c r="B40" s="5">
        <v>92</v>
      </c>
      <c r="C40" s="75" t="s">
        <v>116</v>
      </c>
      <c r="D40" s="11">
        <v>2002</v>
      </c>
      <c r="E40" s="21" t="s">
        <v>9</v>
      </c>
      <c r="F40" s="3" t="s">
        <v>61</v>
      </c>
      <c r="G40" s="22" t="s">
        <v>173</v>
      </c>
      <c r="H40" s="26" t="s">
        <v>172</v>
      </c>
      <c r="I40" s="22">
        <v>3000</v>
      </c>
      <c r="J40" s="31">
        <v>3000</v>
      </c>
      <c r="K40" s="76">
        <v>0.5545601851851852</v>
      </c>
      <c r="L40" s="77">
        <f t="shared" si="3"/>
        <v>0.011504629629620289</v>
      </c>
      <c r="M40" s="77">
        <v>0.5656597222222223</v>
      </c>
      <c r="N40" s="77">
        <f t="shared" si="4"/>
        <v>0.011099537037037033</v>
      </c>
      <c r="O40" s="78">
        <f t="shared" si="5"/>
        <v>0.02260416666665732</v>
      </c>
      <c r="P40" s="245">
        <f>+O39+O40+O41</f>
        <v>0.06759259259256878</v>
      </c>
    </row>
    <row r="41" spans="1:16" ht="15">
      <c r="A41" s="54">
        <v>0.495833333333339</v>
      </c>
      <c r="B41" s="5">
        <v>58</v>
      </c>
      <c r="C41" s="79" t="s">
        <v>115</v>
      </c>
      <c r="D41" s="80">
        <v>2002</v>
      </c>
      <c r="E41" s="81" t="s">
        <v>9</v>
      </c>
      <c r="F41" s="82" t="s">
        <v>61</v>
      </c>
      <c r="G41" s="83" t="s">
        <v>173</v>
      </c>
      <c r="H41" s="88" t="s">
        <v>172</v>
      </c>
      <c r="I41" s="83">
        <v>3000</v>
      </c>
      <c r="J41" s="89">
        <v>3000</v>
      </c>
      <c r="K41" s="84">
        <v>0.5065972222222223</v>
      </c>
      <c r="L41" s="85">
        <f t="shared" si="3"/>
        <v>0.010763888888883244</v>
      </c>
      <c r="M41" s="85">
        <v>0.5190277777777778</v>
      </c>
      <c r="N41" s="85">
        <f t="shared" si="4"/>
        <v>0.0124305555555555</v>
      </c>
      <c r="O41" s="265">
        <f t="shared" si="5"/>
        <v>0.023194444444438744</v>
      </c>
      <c r="P41" s="246"/>
    </row>
    <row r="42" spans="1:15" ht="15">
      <c r="A42" s="54">
        <v>0.512500000000007</v>
      </c>
      <c r="B42" s="5">
        <v>70</v>
      </c>
      <c r="C42" s="52" t="s">
        <v>99</v>
      </c>
      <c r="E42" s="21" t="s">
        <v>4</v>
      </c>
      <c r="F42" s="3" t="s">
        <v>61</v>
      </c>
      <c r="G42" s="22" t="s">
        <v>173</v>
      </c>
      <c r="H42" s="26" t="s">
        <v>172</v>
      </c>
      <c r="I42" s="22">
        <v>3000</v>
      </c>
      <c r="J42" s="31">
        <v>3000</v>
      </c>
      <c r="K42" s="76">
        <v>0.5237268518518519</v>
      </c>
      <c r="L42" s="77">
        <f t="shared" si="3"/>
        <v>0.01122685185184491</v>
      </c>
      <c r="M42" s="77">
        <v>0.5335532407407407</v>
      </c>
      <c r="N42" s="77">
        <f t="shared" si="4"/>
        <v>0.00982638888888887</v>
      </c>
      <c r="O42" s="78">
        <f t="shared" si="5"/>
        <v>0.02105324074073378</v>
      </c>
    </row>
    <row r="43" spans="1:15" ht="15">
      <c r="A43" s="54">
        <v>0.545833333333343</v>
      </c>
      <c r="B43" s="5">
        <v>94</v>
      </c>
      <c r="C43" s="52" t="s">
        <v>98</v>
      </c>
      <c r="E43" s="21" t="s">
        <v>4</v>
      </c>
      <c r="F43" s="3" t="s">
        <v>61</v>
      </c>
      <c r="G43" s="22" t="s">
        <v>173</v>
      </c>
      <c r="H43" s="26" t="s">
        <v>172</v>
      </c>
      <c r="I43" s="22">
        <v>3000</v>
      </c>
      <c r="J43" s="31">
        <v>3000</v>
      </c>
      <c r="K43" s="76">
        <v>0.5574421296296296</v>
      </c>
      <c r="L43" s="77">
        <f t="shared" si="3"/>
        <v>0.011608796296286528</v>
      </c>
      <c r="M43" s="77">
        <v>0.5693055555555556</v>
      </c>
      <c r="N43" s="77">
        <f t="shared" si="4"/>
        <v>0.011863425925926041</v>
      </c>
      <c r="O43" s="78">
        <f t="shared" si="5"/>
        <v>0.02347222222221257</v>
      </c>
    </row>
    <row r="44" spans="1:16" ht="15">
      <c r="A44" s="54">
        <v>0.501388888888895</v>
      </c>
      <c r="B44" s="5">
        <v>62</v>
      </c>
      <c r="C44" s="68" t="s">
        <v>102</v>
      </c>
      <c r="D44" s="69"/>
      <c r="E44" s="70" t="s">
        <v>29</v>
      </c>
      <c r="F44" s="71" t="s">
        <v>61</v>
      </c>
      <c r="G44" s="72" t="s">
        <v>173</v>
      </c>
      <c r="H44" s="86" t="s">
        <v>172</v>
      </c>
      <c r="I44" s="72">
        <v>3000</v>
      </c>
      <c r="J44" s="87">
        <v>3000</v>
      </c>
      <c r="K44" s="73">
        <v>0.5127430555555555</v>
      </c>
      <c r="L44" s="74">
        <f t="shared" si="3"/>
        <v>0.011354166666660559</v>
      </c>
      <c r="M44" s="74">
        <v>0.5224537037037037</v>
      </c>
      <c r="N44" s="74">
        <f t="shared" si="4"/>
        <v>0.009710648148148149</v>
      </c>
      <c r="O44" s="260">
        <f t="shared" si="5"/>
        <v>0.021064814814808708</v>
      </c>
      <c r="P44" s="244"/>
    </row>
    <row r="45" spans="1:16" ht="15">
      <c r="A45" s="54">
        <v>0.505555555555562</v>
      </c>
      <c r="B45" s="5">
        <v>65</v>
      </c>
      <c r="C45" s="75" t="s">
        <v>100</v>
      </c>
      <c r="E45" s="21" t="s">
        <v>29</v>
      </c>
      <c r="F45" s="3" t="s">
        <v>61</v>
      </c>
      <c r="G45" s="22" t="s">
        <v>173</v>
      </c>
      <c r="H45" s="26" t="s">
        <v>172</v>
      </c>
      <c r="I45" s="22">
        <v>3000</v>
      </c>
      <c r="J45" s="31">
        <v>3000</v>
      </c>
      <c r="K45" s="76">
        <v>0.5169791666666667</v>
      </c>
      <c r="L45" s="77">
        <f t="shared" si="3"/>
        <v>0.011423611111104681</v>
      </c>
      <c r="M45" s="77">
        <v>0.5275578703703704</v>
      </c>
      <c r="N45" s="77">
        <f t="shared" si="4"/>
        <v>0.010578703703703729</v>
      </c>
      <c r="O45" s="78">
        <f t="shared" si="5"/>
        <v>0.02200231481480841</v>
      </c>
      <c r="P45" s="245">
        <f>+O44+O45+O46</f>
        <v>0.06651620370368416</v>
      </c>
    </row>
    <row r="46" spans="1:16" ht="15">
      <c r="A46" s="54">
        <v>0.513888888888896</v>
      </c>
      <c r="B46" s="5">
        <v>71</v>
      </c>
      <c r="C46" s="79" t="s">
        <v>104</v>
      </c>
      <c r="D46" s="80"/>
      <c r="E46" s="81" t="s">
        <v>29</v>
      </c>
      <c r="F46" s="82" t="s">
        <v>61</v>
      </c>
      <c r="G46" s="83" t="s">
        <v>173</v>
      </c>
      <c r="H46" s="88" t="s">
        <v>172</v>
      </c>
      <c r="I46" s="83">
        <v>3000</v>
      </c>
      <c r="J46" s="89">
        <v>3000</v>
      </c>
      <c r="K46" s="84">
        <v>0.5254629629629629</v>
      </c>
      <c r="L46" s="85">
        <f t="shared" si="3"/>
        <v>0.011574074074066965</v>
      </c>
      <c r="M46" s="85">
        <v>0.537337962962963</v>
      </c>
      <c r="N46" s="85">
        <f t="shared" si="4"/>
        <v>0.01187500000000008</v>
      </c>
      <c r="O46" s="265">
        <f t="shared" si="5"/>
        <v>0.023449074074067044</v>
      </c>
      <c r="P46" s="246"/>
    </row>
    <row r="47" spans="1:15" ht="15">
      <c r="A47" s="54">
        <v>0.530555555555564</v>
      </c>
      <c r="B47" s="5">
        <v>83</v>
      </c>
      <c r="C47" s="52" t="s">
        <v>105</v>
      </c>
      <c r="E47" s="21" t="s">
        <v>29</v>
      </c>
      <c r="F47" s="3" t="s">
        <v>61</v>
      </c>
      <c r="G47" s="22" t="s">
        <v>173</v>
      </c>
      <c r="H47" s="26" t="s">
        <v>172</v>
      </c>
      <c r="I47" s="22">
        <v>3000</v>
      </c>
      <c r="J47" s="31">
        <v>3000</v>
      </c>
      <c r="K47" s="76">
        <v>0.5419212962962963</v>
      </c>
      <c r="L47" s="77">
        <f t="shared" si="3"/>
        <v>0.011365740740732266</v>
      </c>
      <c r="M47" s="77">
        <v>0.5561342592592592</v>
      </c>
      <c r="N47" s="77">
        <f t="shared" si="4"/>
        <v>0.014212962962962927</v>
      </c>
      <c r="O47" s="78">
        <f t="shared" si="5"/>
        <v>0.025578703703695194</v>
      </c>
    </row>
    <row r="48" spans="1:16" ht="15">
      <c r="A48" s="54">
        <v>0.462500000000003</v>
      </c>
      <c r="B48" s="5">
        <v>34</v>
      </c>
      <c r="C48" s="158" t="s">
        <v>97</v>
      </c>
      <c r="D48" s="159"/>
      <c r="E48" s="160" t="s">
        <v>24</v>
      </c>
      <c r="F48" s="161" t="s">
        <v>61</v>
      </c>
      <c r="G48" s="162" t="s">
        <v>173</v>
      </c>
      <c r="H48" s="163" t="s">
        <v>172</v>
      </c>
      <c r="I48" s="162">
        <v>3000</v>
      </c>
      <c r="J48" s="164">
        <v>3000</v>
      </c>
      <c r="K48" s="165">
        <v>0.47501157407407407</v>
      </c>
      <c r="L48" s="166">
        <f t="shared" si="3"/>
        <v>0.012511574074071052</v>
      </c>
      <c r="M48" s="166">
        <v>0.4822337962962963</v>
      </c>
      <c r="N48" s="166">
        <f t="shared" si="4"/>
        <v>0.007222222222222241</v>
      </c>
      <c r="O48" s="263">
        <f t="shared" si="5"/>
        <v>0.019733796296293293</v>
      </c>
      <c r="P48" s="241" t="s">
        <v>191</v>
      </c>
    </row>
    <row r="49" spans="1:16" ht="15">
      <c r="A49" s="54">
        <v>0.527777777777786</v>
      </c>
      <c r="B49" s="5">
        <v>81</v>
      </c>
      <c r="C49" s="167" t="s">
        <v>96</v>
      </c>
      <c r="D49" s="168"/>
      <c r="E49" s="169" t="s">
        <v>24</v>
      </c>
      <c r="F49" s="170" t="s">
        <v>61</v>
      </c>
      <c r="G49" s="171" t="s">
        <v>173</v>
      </c>
      <c r="H49" s="172" t="s">
        <v>172</v>
      </c>
      <c r="I49" s="171">
        <v>3000</v>
      </c>
      <c r="J49" s="173">
        <v>3000</v>
      </c>
      <c r="K49" s="174">
        <v>0.538275462962963</v>
      </c>
      <c r="L49" s="175">
        <f t="shared" si="3"/>
        <v>0.01049768518517702</v>
      </c>
      <c r="M49" s="175">
        <v>0.5492824074074074</v>
      </c>
      <c r="N49" s="175">
        <f t="shared" si="4"/>
        <v>0.011006944444444389</v>
      </c>
      <c r="O49" s="176">
        <f t="shared" si="5"/>
        <v>0.021504629629621408</v>
      </c>
      <c r="P49" s="242">
        <f>+O48+O49+O50</f>
        <v>0.0662731481481304</v>
      </c>
    </row>
    <row r="50" spans="1:16" ht="15">
      <c r="A50" s="54">
        <v>0.506944444444451</v>
      </c>
      <c r="B50" s="5">
        <v>66</v>
      </c>
      <c r="C50" s="177" t="s">
        <v>93</v>
      </c>
      <c r="D50" s="178"/>
      <c r="E50" s="179" t="s">
        <v>24</v>
      </c>
      <c r="F50" s="180" t="s">
        <v>61</v>
      </c>
      <c r="G50" s="181" t="s">
        <v>173</v>
      </c>
      <c r="H50" s="182" t="s">
        <v>172</v>
      </c>
      <c r="I50" s="181">
        <v>3000</v>
      </c>
      <c r="J50" s="183">
        <v>3000</v>
      </c>
      <c r="K50" s="184">
        <v>0.5202083333333333</v>
      </c>
      <c r="L50" s="185">
        <f t="shared" si="3"/>
        <v>0.013263888888882303</v>
      </c>
      <c r="M50" s="185">
        <v>0.5319791666666667</v>
      </c>
      <c r="N50" s="185">
        <f t="shared" si="4"/>
        <v>0.011770833333333397</v>
      </c>
      <c r="O50" s="264">
        <f t="shared" si="5"/>
        <v>0.0250347222222157</v>
      </c>
      <c r="P50" s="243"/>
    </row>
    <row r="51" spans="1:15" ht="15">
      <c r="A51" s="54">
        <v>0.50833333333334</v>
      </c>
      <c r="B51" s="5">
        <v>67</v>
      </c>
      <c r="C51" s="52" t="s">
        <v>94</v>
      </c>
      <c r="E51" s="21" t="s">
        <v>24</v>
      </c>
      <c r="F51" s="3" t="s">
        <v>61</v>
      </c>
      <c r="G51" s="22" t="s">
        <v>173</v>
      </c>
      <c r="H51" s="26" t="s">
        <v>172</v>
      </c>
      <c r="I51" s="22">
        <v>3000</v>
      </c>
      <c r="J51" s="31">
        <v>3000</v>
      </c>
      <c r="K51" s="76">
        <v>0.5207291666666667</v>
      </c>
      <c r="L51" s="77">
        <f t="shared" si="3"/>
        <v>0.012395833333326722</v>
      </c>
      <c r="M51" s="77">
        <v>0.534988425925926</v>
      </c>
      <c r="N51" s="77">
        <f t="shared" si="4"/>
        <v>0.014259259259259305</v>
      </c>
      <c r="O51" s="78">
        <f t="shared" si="5"/>
        <v>0.026655092592586027</v>
      </c>
    </row>
    <row r="52" spans="1:15" ht="15">
      <c r="A52" s="54">
        <v>0.504166666666673</v>
      </c>
      <c r="B52" s="5">
        <v>64</v>
      </c>
      <c r="C52" s="52" t="s">
        <v>95</v>
      </c>
      <c r="E52" s="21" t="s">
        <v>24</v>
      </c>
      <c r="F52" s="3" t="s">
        <v>61</v>
      </c>
      <c r="G52" s="22" t="s">
        <v>173</v>
      </c>
      <c r="H52" s="26" t="s">
        <v>172</v>
      </c>
      <c r="I52" s="22">
        <v>3000</v>
      </c>
      <c r="J52" s="31">
        <v>3000</v>
      </c>
      <c r="K52" s="76">
        <v>0.519525462962963</v>
      </c>
      <c r="L52" s="77">
        <f t="shared" si="3"/>
        <v>0.01535879629629</v>
      </c>
      <c r="M52" s="77">
        <v>0.5356597222222222</v>
      </c>
      <c r="N52" s="77">
        <f t="shared" si="4"/>
        <v>0.016134259259259265</v>
      </c>
      <c r="O52" s="78">
        <f t="shared" si="5"/>
        <v>0.031493055555549265</v>
      </c>
    </row>
    <row r="53" spans="1:15" ht="15">
      <c r="A53" s="54">
        <v>0.53611111111112</v>
      </c>
      <c r="B53" s="5">
        <v>87</v>
      </c>
      <c r="C53" s="52" t="s">
        <v>188</v>
      </c>
      <c r="E53" s="21" t="s">
        <v>24</v>
      </c>
      <c r="F53" s="3" t="s">
        <v>61</v>
      </c>
      <c r="G53" s="22" t="s">
        <v>173</v>
      </c>
      <c r="H53" s="26" t="s">
        <v>172</v>
      </c>
      <c r="I53" s="22">
        <v>3000</v>
      </c>
      <c r="J53" s="31">
        <v>3000</v>
      </c>
      <c r="K53" s="76">
        <v>0.5516087962962963</v>
      </c>
      <c r="L53" s="77">
        <f t="shared" si="3"/>
        <v>0.015497685185176358</v>
      </c>
      <c r="M53" s="77">
        <v>0.5760416666666667</v>
      </c>
      <c r="N53" s="77">
        <f t="shared" si="4"/>
        <v>0.02443287037037034</v>
      </c>
      <c r="O53" s="78">
        <f t="shared" si="5"/>
        <v>0.0399305555555467</v>
      </c>
    </row>
    <row r="54" spans="1:16" ht="15">
      <c r="A54" s="54">
        <v>0.541666666666676</v>
      </c>
      <c r="B54" s="5">
        <v>91</v>
      </c>
      <c r="C54" s="52" t="s">
        <v>112</v>
      </c>
      <c r="E54" s="21" t="s">
        <v>20</v>
      </c>
      <c r="F54" s="3" t="s">
        <v>61</v>
      </c>
      <c r="G54" s="22" t="s">
        <v>173</v>
      </c>
      <c r="H54" s="26" t="s">
        <v>172</v>
      </c>
      <c r="I54" s="22">
        <v>3000</v>
      </c>
      <c r="J54" s="31">
        <v>3000</v>
      </c>
      <c r="K54" s="76">
        <v>0.5523958333333333</v>
      </c>
      <c r="L54" s="77">
        <f t="shared" si="3"/>
        <v>0.010729166666657353</v>
      </c>
      <c r="M54" s="77">
        <v>0.5626736111111111</v>
      </c>
      <c r="N54" s="77">
        <f t="shared" si="4"/>
        <v>0.01027777777777783</v>
      </c>
      <c r="O54" s="78">
        <f t="shared" si="5"/>
        <v>0.021006944444435183</v>
      </c>
      <c r="P54" s="236" t="s">
        <v>185</v>
      </c>
    </row>
    <row r="55" spans="1:15" ht="15">
      <c r="A55" s="54">
        <v>0.515277777777785</v>
      </c>
      <c r="B55" s="5">
        <v>72</v>
      </c>
      <c r="C55" s="52" t="s">
        <v>107</v>
      </c>
      <c r="E55" s="21" t="s">
        <v>106</v>
      </c>
      <c r="F55" s="3" t="s">
        <v>61</v>
      </c>
      <c r="G55" s="22" t="s">
        <v>173</v>
      </c>
      <c r="H55" s="26" t="s">
        <v>172</v>
      </c>
      <c r="I55" s="22">
        <v>3000</v>
      </c>
      <c r="J55" s="31">
        <v>3000</v>
      </c>
      <c r="K55" s="76">
        <v>0.526238425925926</v>
      </c>
      <c r="L55" s="77">
        <f t="shared" si="3"/>
        <v>0.010960648148140906</v>
      </c>
      <c r="M55" s="77">
        <v>0.5354629629629629</v>
      </c>
      <c r="N55" s="77">
        <f t="shared" si="4"/>
        <v>0.009224537037036962</v>
      </c>
      <c r="O55" s="78">
        <f t="shared" si="5"/>
        <v>0.020185185185177867</v>
      </c>
    </row>
    <row r="56" spans="1:15" ht="15">
      <c r="A56" s="54"/>
      <c r="E56" s="21"/>
      <c r="G56" s="22"/>
      <c r="H56" s="26"/>
      <c r="I56" s="22"/>
      <c r="J56" s="31"/>
      <c r="K56" s="76"/>
      <c r="L56" s="77"/>
      <c r="M56" s="77"/>
      <c r="N56" s="77"/>
      <c r="O56" s="78"/>
    </row>
    <row r="57" spans="1:15" ht="15">
      <c r="A57" s="54"/>
      <c r="E57" s="21"/>
      <c r="G57" s="22"/>
      <c r="H57" s="26"/>
      <c r="I57" s="22"/>
      <c r="J57" s="31"/>
      <c r="K57" s="76"/>
      <c r="L57" s="77"/>
      <c r="M57" s="77"/>
      <c r="N57" s="77"/>
      <c r="O57" s="78"/>
    </row>
    <row r="58" spans="1:15" ht="15">
      <c r="A58" s="54"/>
      <c r="E58" s="21"/>
      <c r="G58" s="22"/>
      <c r="H58" s="26"/>
      <c r="I58" s="22"/>
      <c r="J58" s="31"/>
      <c r="K58" s="76"/>
      <c r="L58" s="77"/>
      <c r="M58" s="77"/>
      <c r="N58" s="77"/>
      <c r="O58" s="78"/>
    </row>
    <row r="59" spans="1:15" ht="15">
      <c r="A59" s="54"/>
      <c r="E59" s="21"/>
      <c r="G59" s="22"/>
      <c r="H59" s="26"/>
      <c r="I59" s="22"/>
      <c r="J59" s="31"/>
      <c r="K59" s="76"/>
      <c r="L59" s="77"/>
      <c r="M59" s="77"/>
      <c r="N59" s="77"/>
      <c r="O59" s="78"/>
    </row>
    <row r="60" spans="1:16" ht="15">
      <c r="A60" s="54">
        <v>0.463888888888892</v>
      </c>
      <c r="B60" s="5">
        <v>35</v>
      </c>
      <c r="C60" s="158" t="s">
        <v>163</v>
      </c>
      <c r="D60" s="159"/>
      <c r="E60" s="160" t="s">
        <v>14</v>
      </c>
      <c r="F60" s="161" t="s">
        <v>35</v>
      </c>
      <c r="G60" s="162" t="s">
        <v>173</v>
      </c>
      <c r="H60" s="195" t="s">
        <v>171</v>
      </c>
      <c r="I60" s="162">
        <v>3000</v>
      </c>
      <c r="J60" s="164">
        <v>3000</v>
      </c>
      <c r="K60" s="165">
        <v>0.4737268518518518</v>
      </c>
      <c r="L60" s="166">
        <f aca="true" t="shared" si="6" ref="L60:L74">+K60-A60</f>
        <v>0.009837962962959801</v>
      </c>
      <c r="M60" s="166">
        <v>0.4841435185185185</v>
      </c>
      <c r="N60" s="166">
        <f aca="true" t="shared" si="7" ref="N60:N74">+M60-K60</f>
        <v>0.010416666666666685</v>
      </c>
      <c r="O60" s="263">
        <f aca="true" t="shared" si="8" ref="O60:O74">+L60+N60</f>
        <v>0.020254629629626486</v>
      </c>
      <c r="P60" s="241" t="s">
        <v>191</v>
      </c>
    </row>
    <row r="61" spans="1:16" ht="15">
      <c r="A61" s="54">
        <v>0.455555555555558</v>
      </c>
      <c r="B61" s="5">
        <v>29</v>
      </c>
      <c r="C61" s="167" t="s">
        <v>39</v>
      </c>
      <c r="D61" s="168"/>
      <c r="E61" s="169" t="s">
        <v>14</v>
      </c>
      <c r="F61" s="170" t="s">
        <v>35</v>
      </c>
      <c r="G61" s="171" t="s">
        <v>173</v>
      </c>
      <c r="H61" s="196" t="s">
        <v>171</v>
      </c>
      <c r="I61" s="171">
        <v>3000</v>
      </c>
      <c r="J61" s="173">
        <v>3000</v>
      </c>
      <c r="K61" s="174">
        <v>0.4653472222222222</v>
      </c>
      <c r="L61" s="175">
        <f t="shared" si="6"/>
        <v>0.0097916666666642</v>
      </c>
      <c r="M61" s="175">
        <v>0.4766782407407408</v>
      </c>
      <c r="N61" s="175">
        <f t="shared" si="7"/>
        <v>0.011331018518518587</v>
      </c>
      <c r="O61" s="176">
        <f t="shared" si="8"/>
        <v>0.021122685185182788</v>
      </c>
      <c r="P61" s="242">
        <f>+O60+O61+O62</f>
        <v>0.06365740740739984</v>
      </c>
    </row>
    <row r="62" spans="1:16" ht="15">
      <c r="A62" s="54">
        <v>0.450000000000002</v>
      </c>
      <c r="B62" s="5">
        <v>25</v>
      </c>
      <c r="C62" s="177" t="s">
        <v>38</v>
      </c>
      <c r="D62" s="178"/>
      <c r="E62" s="179" t="s">
        <v>14</v>
      </c>
      <c r="F62" s="180" t="s">
        <v>35</v>
      </c>
      <c r="G62" s="181" t="s">
        <v>173</v>
      </c>
      <c r="H62" s="197" t="s">
        <v>171</v>
      </c>
      <c r="I62" s="181">
        <v>3000</v>
      </c>
      <c r="J62" s="183">
        <v>3000</v>
      </c>
      <c r="K62" s="184">
        <v>0.4602662037037037</v>
      </c>
      <c r="L62" s="185">
        <f t="shared" si="6"/>
        <v>0.010266203703701682</v>
      </c>
      <c r="M62" s="185">
        <v>0.47228009259259257</v>
      </c>
      <c r="N62" s="185">
        <f t="shared" si="7"/>
        <v>0.01201388888888888</v>
      </c>
      <c r="O62" s="264">
        <f t="shared" si="8"/>
        <v>0.02228009259259056</v>
      </c>
      <c r="P62" s="243"/>
    </row>
    <row r="63" spans="1:15" ht="15">
      <c r="A63" s="54">
        <v>0.448611111111113</v>
      </c>
      <c r="B63" s="5">
        <v>24</v>
      </c>
      <c r="C63" s="52" t="s">
        <v>46</v>
      </c>
      <c r="E63" s="21" t="s">
        <v>34</v>
      </c>
      <c r="F63" s="3" t="s">
        <v>35</v>
      </c>
      <c r="G63" s="22" t="s">
        <v>173</v>
      </c>
      <c r="H63" s="25" t="s">
        <v>171</v>
      </c>
      <c r="I63" s="22">
        <v>3000</v>
      </c>
      <c r="J63" s="31">
        <v>3000</v>
      </c>
      <c r="K63" s="76">
        <v>0.4582175925925926</v>
      </c>
      <c r="L63" s="77">
        <f t="shared" si="6"/>
        <v>0.009606481481479578</v>
      </c>
      <c r="M63" s="77">
        <v>0.46854166666666663</v>
      </c>
      <c r="N63" s="77">
        <f t="shared" si="7"/>
        <v>0.010324074074074041</v>
      </c>
      <c r="O63" s="78">
        <f t="shared" si="8"/>
        <v>0.01993055555555362</v>
      </c>
    </row>
    <row r="64" spans="1:15" ht="15">
      <c r="A64" s="54">
        <v>0.468055555555559</v>
      </c>
      <c r="B64" s="5">
        <v>38</v>
      </c>
      <c r="C64" s="52" t="s">
        <v>47</v>
      </c>
      <c r="E64" s="21" t="s">
        <v>34</v>
      </c>
      <c r="F64" s="3" t="s">
        <v>35</v>
      </c>
      <c r="G64" s="22" t="s">
        <v>173</v>
      </c>
      <c r="H64" s="25" t="s">
        <v>171</v>
      </c>
      <c r="I64" s="22">
        <v>3000</v>
      </c>
      <c r="J64" s="31">
        <v>3000</v>
      </c>
      <c r="K64" s="76">
        <v>0.47912037037037036</v>
      </c>
      <c r="L64" s="77">
        <f t="shared" si="6"/>
        <v>0.011064814814811363</v>
      </c>
      <c r="M64" s="77">
        <v>0.4891435185185185</v>
      </c>
      <c r="N64" s="77">
        <f t="shared" si="7"/>
        <v>0.010023148148148142</v>
      </c>
      <c r="O64" s="78">
        <f t="shared" si="8"/>
        <v>0.021087962962959506</v>
      </c>
    </row>
    <row r="65" spans="1:15" ht="15">
      <c r="A65" s="54">
        <v>0.454166666666669</v>
      </c>
      <c r="B65" s="5">
        <v>28</v>
      </c>
      <c r="C65" s="52" t="s">
        <v>42</v>
      </c>
      <c r="D65" s="11">
        <v>2001</v>
      </c>
      <c r="E65" s="21" t="s">
        <v>4</v>
      </c>
      <c r="F65" s="3" t="s">
        <v>35</v>
      </c>
      <c r="G65" s="22" t="s">
        <v>173</v>
      </c>
      <c r="H65" s="25" t="s">
        <v>171</v>
      </c>
      <c r="I65" s="22">
        <v>3000</v>
      </c>
      <c r="J65" s="31">
        <v>3000</v>
      </c>
      <c r="K65" s="76">
        <v>0.4643981481481481</v>
      </c>
      <c r="L65" s="77">
        <f t="shared" si="6"/>
        <v>0.010231481481479121</v>
      </c>
      <c r="M65" s="77">
        <v>0.473900462962963</v>
      </c>
      <c r="N65" s="77">
        <f t="shared" si="7"/>
        <v>0.009502314814814894</v>
      </c>
      <c r="O65" s="78">
        <f t="shared" si="8"/>
        <v>0.019733796296294015</v>
      </c>
    </row>
    <row r="66" spans="1:16" ht="15">
      <c r="A66" s="54">
        <v>0.447222222222224</v>
      </c>
      <c r="B66" s="5">
        <v>23</v>
      </c>
      <c r="C66" s="90" t="s">
        <v>43</v>
      </c>
      <c r="D66" s="91"/>
      <c r="E66" s="92" t="s">
        <v>29</v>
      </c>
      <c r="F66" s="93" t="s">
        <v>35</v>
      </c>
      <c r="G66" s="96" t="s">
        <v>173</v>
      </c>
      <c r="H66" s="95" t="s">
        <v>171</v>
      </c>
      <c r="I66" s="96">
        <v>3000</v>
      </c>
      <c r="J66" s="97">
        <v>3000</v>
      </c>
      <c r="K66" s="98">
        <v>0.45686342592592594</v>
      </c>
      <c r="L66" s="99">
        <f t="shared" si="6"/>
        <v>0.009641203703701917</v>
      </c>
      <c r="M66" s="99">
        <v>0.46637731481481487</v>
      </c>
      <c r="N66" s="99">
        <f t="shared" si="7"/>
        <v>0.009513888888888933</v>
      </c>
      <c r="O66" s="261">
        <f t="shared" si="8"/>
        <v>0.01915509259259085</v>
      </c>
      <c r="P66" s="238" t="s">
        <v>190</v>
      </c>
    </row>
    <row r="67" spans="1:16" ht="15">
      <c r="A67" s="54">
        <v>0.497222222222228</v>
      </c>
      <c r="B67" s="5">
        <v>59</v>
      </c>
      <c r="C67" s="100" t="s">
        <v>151</v>
      </c>
      <c r="D67" s="101"/>
      <c r="E67" s="102" t="s">
        <v>29</v>
      </c>
      <c r="F67" s="103" t="s">
        <v>35</v>
      </c>
      <c r="G67" s="106" t="s">
        <v>173</v>
      </c>
      <c r="H67" s="105" t="s">
        <v>171</v>
      </c>
      <c r="I67" s="106">
        <v>3000</v>
      </c>
      <c r="J67" s="107">
        <v>3000</v>
      </c>
      <c r="K67" s="108">
        <v>0.506724537037037</v>
      </c>
      <c r="L67" s="109">
        <f t="shared" si="6"/>
        <v>0.00950231481480901</v>
      </c>
      <c r="M67" s="109">
        <v>0.5164583333333334</v>
      </c>
      <c r="N67" s="109">
        <f t="shared" si="7"/>
        <v>0.009733796296296338</v>
      </c>
      <c r="O67" s="120">
        <f t="shared" si="8"/>
        <v>0.019236111111105347</v>
      </c>
      <c r="P67" s="239">
        <f>+O66+O67+O68</f>
        <v>0.05818287037035935</v>
      </c>
    </row>
    <row r="68" spans="1:16" ht="15">
      <c r="A68" s="54">
        <v>0.469444444444448</v>
      </c>
      <c r="B68" s="5">
        <v>39</v>
      </c>
      <c r="C68" s="110" t="s">
        <v>45</v>
      </c>
      <c r="D68" s="111"/>
      <c r="E68" s="112" t="s">
        <v>29</v>
      </c>
      <c r="F68" s="113" t="s">
        <v>35</v>
      </c>
      <c r="G68" s="116" t="s">
        <v>173</v>
      </c>
      <c r="H68" s="115" t="s">
        <v>171</v>
      </c>
      <c r="I68" s="116">
        <v>3000</v>
      </c>
      <c r="J68" s="117">
        <v>3000</v>
      </c>
      <c r="K68" s="118">
        <v>0.4794444444444444</v>
      </c>
      <c r="L68" s="119">
        <f t="shared" si="6"/>
        <v>0.0099999999999964</v>
      </c>
      <c r="M68" s="119">
        <v>0.48923611111111115</v>
      </c>
      <c r="N68" s="119">
        <f t="shared" si="7"/>
        <v>0.009791666666666754</v>
      </c>
      <c r="O68" s="262">
        <f t="shared" si="8"/>
        <v>0.019791666666663155</v>
      </c>
      <c r="P68" s="240"/>
    </row>
    <row r="69" spans="1:15" ht="15">
      <c r="A69" s="54">
        <v>0.451388888888891</v>
      </c>
      <c r="B69" s="5">
        <v>26</v>
      </c>
      <c r="C69" s="52" t="s">
        <v>44</v>
      </c>
      <c r="E69" s="21" t="s">
        <v>29</v>
      </c>
      <c r="F69" s="3" t="s">
        <v>35</v>
      </c>
      <c r="G69" s="22" t="s">
        <v>173</v>
      </c>
      <c r="H69" s="25" t="s">
        <v>171</v>
      </c>
      <c r="I69" s="22">
        <v>3000</v>
      </c>
      <c r="J69" s="31">
        <v>3000</v>
      </c>
      <c r="K69" s="76">
        <v>0.46148148148148144</v>
      </c>
      <c r="L69" s="77">
        <f t="shared" si="6"/>
        <v>0.010092592592590433</v>
      </c>
      <c r="M69" s="77">
        <v>0.47152777777777777</v>
      </c>
      <c r="N69" s="77">
        <f t="shared" si="7"/>
        <v>0.010046296296296331</v>
      </c>
      <c r="O69" s="78">
        <f t="shared" si="8"/>
        <v>0.020138888888886763</v>
      </c>
    </row>
    <row r="70" spans="1:15" ht="15">
      <c r="A70" s="54">
        <v>0.465277777777781</v>
      </c>
      <c r="B70" s="5">
        <v>36</v>
      </c>
      <c r="C70" s="52" t="s">
        <v>40</v>
      </c>
      <c r="E70" s="21" t="s">
        <v>26</v>
      </c>
      <c r="F70" s="3" t="s">
        <v>35</v>
      </c>
      <c r="G70" s="22" t="s">
        <v>173</v>
      </c>
      <c r="H70" s="25" t="s">
        <v>171</v>
      </c>
      <c r="I70" s="22">
        <v>3000</v>
      </c>
      <c r="J70" s="31">
        <v>3000</v>
      </c>
      <c r="K70" s="76">
        <v>0.47563657407407406</v>
      </c>
      <c r="L70" s="77">
        <f t="shared" si="6"/>
        <v>0.010358796296293049</v>
      </c>
      <c r="M70" s="77">
        <v>0.4844212962962963</v>
      </c>
      <c r="N70" s="77">
        <f t="shared" si="7"/>
        <v>0.008784722222222263</v>
      </c>
      <c r="O70" s="78">
        <f t="shared" si="8"/>
        <v>0.019143518518515312</v>
      </c>
    </row>
    <row r="71" spans="1:15" ht="15">
      <c r="A71" s="54">
        <v>0.500000000000006</v>
      </c>
      <c r="B71" s="5">
        <v>61</v>
      </c>
      <c r="C71" s="52" t="s">
        <v>41</v>
      </c>
      <c r="E71" s="21" t="s">
        <v>24</v>
      </c>
      <c r="F71" s="3" t="s">
        <v>35</v>
      </c>
      <c r="G71" s="22" t="s">
        <v>173</v>
      </c>
      <c r="H71" s="25" t="s">
        <v>171</v>
      </c>
      <c r="I71" s="22">
        <v>3000</v>
      </c>
      <c r="J71" s="31">
        <v>3000</v>
      </c>
      <c r="K71" s="76">
        <v>0.5099189814814815</v>
      </c>
      <c r="L71" s="77">
        <f t="shared" si="6"/>
        <v>0.00991898148147552</v>
      </c>
      <c r="M71" s="77">
        <v>0.5193287037037037</v>
      </c>
      <c r="N71" s="77">
        <f t="shared" si="7"/>
        <v>0.009409722222222139</v>
      </c>
      <c r="O71" s="78">
        <f t="shared" si="8"/>
        <v>0.01932870370369766</v>
      </c>
    </row>
    <row r="72" spans="1:15" ht="15">
      <c r="A72" s="54">
        <v>0.484722222222227</v>
      </c>
      <c r="B72" s="5">
        <v>50</v>
      </c>
      <c r="C72" s="52" t="s">
        <v>177</v>
      </c>
      <c r="D72" s="11">
        <v>2000</v>
      </c>
      <c r="E72" s="21" t="s">
        <v>24</v>
      </c>
      <c r="F72" s="3" t="s">
        <v>18</v>
      </c>
      <c r="G72" s="22" t="s">
        <v>173</v>
      </c>
      <c r="H72" s="25" t="s">
        <v>171</v>
      </c>
      <c r="I72" s="22">
        <v>3000</v>
      </c>
      <c r="J72" s="31">
        <v>3000</v>
      </c>
      <c r="K72" s="76">
        <v>0.49605324074074075</v>
      </c>
      <c r="L72" s="77">
        <f t="shared" si="6"/>
        <v>0.011331018518513758</v>
      </c>
      <c r="M72" s="77">
        <v>0.5074074074074074</v>
      </c>
      <c r="N72" s="77">
        <f t="shared" si="7"/>
        <v>0.011354166666666665</v>
      </c>
      <c r="O72" s="78">
        <f t="shared" si="8"/>
        <v>0.022685185185180423</v>
      </c>
    </row>
    <row r="73" spans="1:15" ht="15">
      <c r="A73" s="54">
        <v>0.45277777777778</v>
      </c>
      <c r="B73" s="5">
        <v>27</v>
      </c>
      <c r="C73" s="52" t="s">
        <v>37</v>
      </c>
      <c r="D73" s="11">
        <v>2001</v>
      </c>
      <c r="E73" s="21" t="s">
        <v>20</v>
      </c>
      <c r="F73" s="3" t="s">
        <v>35</v>
      </c>
      <c r="G73" s="22" t="s">
        <v>173</v>
      </c>
      <c r="H73" s="25" t="s">
        <v>171</v>
      </c>
      <c r="I73" s="22">
        <v>3000</v>
      </c>
      <c r="J73" s="31">
        <v>3000</v>
      </c>
      <c r="K73" s="76">
        <v>0.4639814814814815</v>
      </c>
      <c r="L73" s="77">
        <f t="shared" si="6"/>
        <v>0.011203703703701495</v>
      </c>
      <c r="M73" s="77">
        <v>0.475787037037037</v>
      </c>
      <c r="N73" s="77">
        <f t="shared" si="7"/>
        <v>0.011805555555555514</v>
      </c>
      <c r="O73" s="78">
        <f t="shared" si="8"/>
        <v>0.02300925925925701</v>
      </c>
    </row>
    <row r="74" spans="1:16" ht="15">
      <c r="A74" s="54">
        <v>0.498611111111117</v>
      </c>
      <c r="B74" s="5">
        <v>60</v>
      </c>
      <c r="C74" s="52" t="s">
        <v>36</v>
      </c>
      <c r="D74" s="11">
        <v>2001</v>
      </c>
      <c r="E74" s="21" t="s">
        <v>20</v>
      </c>
      <c r="F74" s="3" t="s">
        <v>35</v>
      </c>
      <c r="G74" s="22" t="s">
        <v>173</v>
      </c>
      <c r="H74" s="25" t="s">
        <v>171</v>
      </c>
      <c r="I74" s="22">
        <v>3000</v>
      </c>
      <c r="J74" s="31">
        <v>3000</v>
      </c>
      <c r="K74" s="76">
        <v>0.5098726851851852</v>
      </c>
      <c r="L74" s="77">
        <f t="shared" si="6"/>
        <v>0.011261574074068248</v>
      </c>
      <c r="M74" s="77">
        <v>0.5232638888888889</v>
      </c>
      <c r="N74" s="77">
        <f t="shared" si="7"/>
        <v>0.013391203703703614</v>
      </c>
      <c r="O74" s="78">
        <f t="shared" si="8"/>
        <v>0.02465277777777186</v>
      </c>
      <c r="P74" s="236" t="s">
        <v>194</v>
      </c>
    </row>
    <row r="75" spans="1:15" ht="15">
      <c r="A75" s="54"/>
      <c r="E75" s="21"/>
      <c r="G75" s="22"/>
      <c r="H75" s="25"/>
      <c r="I75" s="22"/>
      <c r="J75" s="31"/>
      <c r="K75" s="76"/>
      <c r="L75" s="77"/>
      <c r="M75" s="77"/>
      <c r="N75" s="77"/>
      <c r="O75" s="78"/>
    </row>
    <row r="76" spans="1:15" ht="15">
      <c r="A76" s="54"/>
      <c r="E76" s="21"/>
      <c r="G76" s="22"/>
      <c r="H76" s="25"/>
      <c r="I76" s="22"/>
      <c r="J76" s="31"/>
      <c r="K76" s="76"/>
      <c r="L76" s="77"/>
      <c r="M76" s="77"/>
      <c r="N76" s="77"/>
      <c r="O76" s="78"/>
    </row>
    <row r="77" spans="1:15" ht="15">
      <c r="A77" s="54"/>
      <c r="E77" s="21"/>
      <c r="G77" s="22"/>
      <c r="H77" s="25"/>
      <c r="I77" s="22"/>
      <c r="J77" s="31"/>
      <c r="K77" s="76"/>
      <c r="L77" s="77"/>
      <c r="M77" s="77"/>
      <c r="N77" s="77"/>
      <c r="O77" s="78"/>
    </row>
    <row r="78" spans="1:15" ht="15">
      <c r="A78" s="54">
        <v>0.426388888888889</v>
      </c>
      <c r="B78" s="5">
        <v>8</v>
      </c>
      <c r="C78" s="52" t="s">
        <v>134</v>
      </c>
      <c r="E78" s="21" t="s">
        <v>20</v>
      </c>
      <c r="F78" s="3" t="s">
        <v>133</v>
      </c>
      <c r="G78" s="24" t="s">
        <v>174</v>
      </c>
      <c r="H78" s="23" t="s">
        <v>170</v>
      </c>
      <c r="I78" s="29">
        <v>2000</v>
      </c>
      <c r="J78" s="30">
        <v>2000</v>
      </c>
      <c r="K78" s="76">
        <v>0.43512731481481487</v>
      </c>
      <c r="L78" s="77">
        <f>+K78-A78</f>
        <v>0.008738425925925886</v>
      </c>
      <c r="M78" s="77">
        <v>0.4435185185185185</v>
      </c>
      <c r="N78" s="77">
        <f>+M78-K78</f>
        <v>0.008391203703703609</v>
      </c>
      <c r="O78" s="78">
        <f>+L78+N78</f>
        <v>0.017129629629629495</v>
      </c>
    </row>
    <row r="79" spans="1:15" ht="15">
      <c r="A79" s="54"/>
      <c r="E79" s="21"/>
      <c r="G79" s="24"/>
      <c r="H79" s="23"/>
      <c r="I79" s="29"/>
      <c r="J79" s="30"/>
      <c r="K79" s="76"/>
      <c r="L79" s="77"/>
      <c r="M79" s="77"/>
      <c r="N79" s="77"/>
      <c r="O79" s="78"/>
    </row>
    <row r="80" spans="1:15" ht="15">
      <c r="A80" s="54"/>
      <c r="E80" s="21"/>
      <c r="G80" s="24"/>
      <c r="H80" s="23"/>
      <c r="I80" s="29"/>
      <c r="J80" s="30"/>
      <c r="K80" s="76"/>
      <c r="L80" s="77"/>
      <c r="M80" s="77"/>
      <c r="N80" s="77"/>
      <c r="O80" s="78"/>
    </row>
    <row r="81" spans="1:15" ht="15">
      <c r="A81" s="54"/>
      <c r="E81" s="21"/>
      <c r="G81" s="24"/>
      <c r="H81" s="23"/>
      <c r="I81" s="29"/>
      <c r="J81" s="30"/>
      <c r="K81" s="76"/>
      <c r="L81" s="77"/>
      <c r="M81" s="77"/>
      <c r="N81" s="77"/>
      <c r="O81" s="78"/>
    </row>
    <row r="82" spans="1:15" ht="15">
      <c r="A82" s="54">
        <v>0.445833333333335</v>
      </c>
      <c r="B82" s="5">
        <v>22</v>
      </c>
      <c r="C82" s="52" t="s">
        <v>63</v>
      </c>
      <c r="E82" s="21" t="s">
        <v>14</v>
      </c>
      <c r="F82" s="3" t="s">
        <v>62</v>
      </c>
      <c r="G82" s="24" t="s">
        <v>174</v>
      </c>
      <c r="H82" s="26" t="s">
        <v>172</v>
      </c>
      <c r="I82" s="22">
        <v>3000</v>
      </c>
      <c r="J82" s="31">
        <v>3000</v>
      </c>
      <c r="K82" s="76">
        <v>0.45773148148148146</v>
      </c>
      <c r="L82" s="77">
        <f aca="true" t="shared" si="9" ref="L82:L95">+K82-A82</f>
        <v>0.011898148148146437</v>
      </c>
      <c r="M82" s="77">
        <v>0.46990740740740744</v>
      </c>
      <c r="N82" s="77">
        <f aca="true" t="shared" si="10" ref="N82:N95">+M82-K82</f>
        <v>0.012175925925925979</v>
      </c>
      <c r="O82" s="78">
        <f aca="true" t="shared" si="11" ref="O82:O95">+L82+N82</f>
        <v>0.024074074074072416</v>
      </c>
    </row>
    <row r="83" spans="1:16" ht="15">
      <c r="A83" s="54">
        <v>0.52222222222223</v>
      </c>
      <c r="B83" s="5">
        <v>77</v>
      </c>
      <c r="C83" s="90" t="s">
        <v>64</v>
      </c>
      <c r="D83" s="91">
        <v>2002</v>
      </c>
      <c r="E83" s="92" t="s">
        <v>55</v>
      </c>
      <c r="F83" s="93" t="s">
        <v>62</v>
      </c>
      <c r="G83" s="94" t="s">
        <v>174</v>
      </c>
      <c r="H83" s="121" t="s">
        <v>172</v>
      </c>
      <c r="I83" s="96">
        <v>3000</v>
      </c>
      <c r="J83" s="97">
        <v>3000</v>
      </c>
      <c r="K83" s="98">
        <v>0.5328935185185185</v>
      </c>
      <c r="L83" s="99">
        <f t="shared" si="9"/>
        <v>0.01067129629628849</v>
      </c>
      <c r="M83" s="99">
        <v>0.5435763888888888</v>
      </c>
      <c r="N83" s="99">
        <f t="shared" si="10"/>
        <v>0.010682870370370301</v>
      </c>
      <c r="O83" s="261">
        <f t="shared" si="11"/>
        <v>0.02135416666665879</v>
      </c>
      <c r="P83" s="238" t="s">
        <v>190</v>
      </c>
    </row>
    <row r="84" spans="1:16" ht="15">
      <c r="A84" s="54">
        <v>0.486111111111116</v>
      </c>
      <c r="B84" s="5">
        <v>51</v>
      </c>
      <c r="C84" s="100" t="s">
        <v>66</v>
      </c>
      <c r="D84" s="101">
        <v>2002</v>
      </c>
      <c r="E84" s="102" t="s">
        <v>55</v>
      </c>
      <c r="F84" s="103" t="s">
        <v>62</v>
      </c>
      <c r="G84" s="104" t="s">
        <v>174</v>
      </c>
      <c r="H84" s="122" t="s">
        <v>172</v>
      </c>
      <c r="I84" s="106">
        <v>3000</v>
      </c>
      <c r="J84" s="107">
        <v>3000</v>
      </c>
      <c r="K84" s="108">
        <v>0.49718749999999995</v>
      </c>
      <c r="L84" s="109">
        <f t="shared" si="9"/>
        <v>0.011076388888883959</v>
      </c>
      <c r="M84" s="109">
        <v>0.5081365740740741</v>
      </c>
      <c r="N84" s="109">
        <f t="shared" si="10"/>
        <v>0.010949074074074139</v>
      </c>
      <c r="O84" s="120">
        <f t="shared" si="11"/>
        <v>0.022025462962958098</v>
      </c>
      <c r="P84" s="239">
        <f>+O83+O84+O85</f>
        <v>0.06589120370368984</v>
      </c>
    </row>
    <row r="85" spans="1:16" ht="15">
      <c r="A85" s="54">
        <v>0.43888888888889</v>
      </c>
      <c r="B85" s="5">
        <v>17</v>
      </c>
      <c r="C85" s="110" t="s">
        <v>67</v>
      </c>
      <c r="D85" s="111">
        <v>2002</v>
      </c>
      <c r="E85" s="112" t="s">
        <v>55</v>
      </c>
      <c r="F85" s="113" t="s">
        <v>62</v>
      </c>
      <c r="G85" s="114" t="s">
        <v>174</v>
      </c>
      <c r="H85" s="123" t="s">
        <v>172</v>
      </c>
      <c r="I85" s="116">
        <v>3000</v>
      </c>
      <c r="J85" s="117">
        <v>3000</v>
      </c>
      <c r="K85" s="118">
        <v>0.45064814814814813</v>
      </c>
      <c r="L85" s="119">
        <f t="shared" si="9"/>
        <v>0.011759259259258137</v>
      </c>
      <c r="M85" s="119">
        <v>0.46140046296296294</v>
      </c>
      <c r="N85" s="119">
        <f t="shared" si="10"/>
        <v>0.010752314814814812</v>
      </c>
      <c r="O85" s="262">
        <f t="shared" si="11"/>
        <v>0.02251157407407295</v>
      </c>
      <c r="P85" s="240"/>
    </row>
    <row r="86" spans="1:15" ht="15">
      <c r="A86" s="54">
        <v>0.523611111111119</v>
      </c>
      <c r="B86" s="5">
        <v>78</v>
      </c>
      <c r="C86" s="52" t="s">
        <v>65</v>
      </c>
      <c r="D86" s="11">
        <v>2003</v>
      </c>
      <c r="E86" s="21" t="s">
        <v>55</v>
      </c>
      <c r="F86" s="3" t="s">
        <v>62</v>
      </c>
      <c r="G86" s="24" t="s">
        <v>174</v>
      </c>
      <c r="H86" s="26" t="s">
        <v>172</v>
      </c>
      <c r="I86" s="22">
        <v>3000</v>
      </c>
      <c r="J86" s="31">
        <v>3000</v>
      </c>
      <c r="K86" s="76">
        <v>0.5351851851851852</v>
      </c>
      <c r="L86" s="77">
        <f t="shared" si="9"/>
        <v>0.011574074074066187</v>
      </c>
      <c r="M86" s="77">
        <v>0.5476273148148149</v>
      </c>
      <c r="N86" s="77">
        <f t="shared" si="10"/>
        <v>0.01244212962962965</v>
      </c>
      <c r="O86" s="78">
        <f t="shared" si="11"/>
        <v>0.024016203703695838</v>
      </c>
    </row>
    <row r="87" spans="1:15" ht="15">
      <c r="A87" s="54">
        <v>0.436111111111112</v>
      </c>
      <c r="B87" s="5">
        <v>15</v>
      </c>
      <c r="C87" s="53" t="s">
        <v>164</v>
      </c>
      <c r="D87" s="11">
        <v>2002</v>
      </c>
      <c r="E87" s="21" t="s">
        <v>55</v>
      </c>
      <c r="F87" s="3" t="s">
        <v>62</v>
      </c>
      <c r="G87" s="24" t="s">
        <v>174</v>
      </c>
      <c r="H87" s="26" t="s">
        <v>172</v>
      </c>
      <c r="I87" s="22">
        <v>3000</v>
      </c>
      <c r="J87" s="31">
        <v>3000</v>
      </c>
      <c r="K87" s="76">
        <v>0.4469444444444444</v>
      </c>
      <c r="L87" s="77">
        <f t="shared" si="9"/>
        <v>0.010833333333332418</v>
      </c>
      <c r="M87" s="77">
        <v>0.4626736111111111</v>
      </c>
      <c r="N87" s="77">
        <f t="shared" si="10"/>
        <v>0.015729166666666683</v>
      </c>
      <c r="O87" s="78">
        <f t="shared" si="11"/>
        <v>0.0265624999999991</v>
      </c>
    </row>
    <row r="88" spans="1:15" ht="15">
      <c r="A88" s="54">
        <v>0.434722222222223</v>
      </c>
      <c r="B88" s="5">
        <v>14</v>
      </c>
      <c r="C88" s="52" t="s">
        <v>78</v>
      </c>
      <c r="E88" s="21" t="s">
        <v>34</v>
      </c>
      <c r="F88" s="3" t="s">
        <v>62</v>
      </c>
      <c r="G88" s="24" t="s">
        <v>174</v>
      </c>
      <c r="H88" s="26" t="s">
        <v>172</v>
      </c>
      <c r="I88" s="22">
        <v>3000</v>
      </c>
      <c r="J88" s="31">
        <v>3000</v>
      </c>
      <c r="K88" s="76">
        <v>0.44752314814814814</v>
      </c>
      <c r="L88" s="77">
        <f t="shared" si="9"/>
        <v>0.012800925925925133</v>
      </c>
      <c r="M88" s="77">
        <v>0.4608101851851852</v>
      </c>
      <c r="N88" s="77">
        <f t="shared" si="10"/>
        <v>0.013287037037037042</v>
      </c>
      <c r="O88" s="78">
        <f t="shared" si="11"/>
        <v>0.026087962962962175</v>
      </c>
    </row>
    <row r="89" spans="1:15" ht="15">
      <c r="A89" s="54">
        <v>0.488888888888894</v>
      </c>
      <c r="B89" s="5">
        <v>53</v>
      </c>
      <c r="C89" s="52" t="s">
        <v>73</v>
      </c>
      <c r="E89" s="21" t="s">
        <v>29</v>
      </c>
      <c r="F89" s="3" t="s">
        <v>62</v>
      </c>
      <c r="G89" s="24" t="s">
        <v>174</v>
      </c>
      <c r="H89" s="26" t="s">
        <v>172</v>
      </c>
      <c r="I89" s="22">
        <v>3000</v>
      </c>
      <c r="J89" s="31">
        <v>3000</v>
      </c>
      <c r="K89" s="76">
        <v>0.5001388888888889</v>
      </c>
      <c r="L89" s="77">
        <f t="shared" si="9"/>
        <v>0.01124999999999493</v>
      </c>
      <c r="M89" s="77">
        <v>0.5130787037037037</v>
      </c>
      <c r="N89" s="77">
        <f t="shared" si="10"/>
        <v>0.012939814814814765</v>
      </c>
      <c r="O89" s="78">
        <f t="shared" si="11"/>
        <v>0.024189814814809696</v>
      </c>
    </row>
    <row r="90" spans="1:16" ht="15">
      <c r="A90" s="54">
        <v>0.490277777777783</v>
      </c>
      <c r="B90" s="5">
        <v>54</v>
      </c>
      <c r="C90" s="158" t="s">
        <v>69</v>
      </c>
      <c r="D90" s="159"/>
      <c r="E90" s="160" t="s">
        <v>26</v>
      </c>
      <c r="F90" s="161" t="s">
        <v>62</v>
      </c>
      <c r="G90" s="187" t="s">
        <v>174</v>
      </c>
      <c r="H90" s="163" t="s">
        <v>172</v>
      </c>
      <c r="I90" s="162">
        <v>3000</v>
      </c>
      <c r="J90" s="164">
        <v>3000</v>
      </c>
      <c r="K90" s="165">
        <v>0.5010185185185185</v>
      </c>
      <c r="L90" s="166">
        <f t="shared" si="9"/>
        <v>0.010740740740735555</v>
      </c>
      <c r="M90" s="166">
        <v>0.5114004629629629</v>
      </c>
      <c r="N90" s="166">
        <f t="shared" si="10"/>
        <v>0.010381944444444402</v>
      </c>
      <c r="O90" s="263">
        <f t="shared" si="11"/>
        <v>0.021122685185179957</v>
      </c>
      <c r="P90" s="241" t="s">
        <v>191</v>
      </c>
    </row>
    <row r="91" spans="1:16" ht="15">
      <c r="A91" s="54">
        <v>0.487500000000005</v>
      </c>
      <c r="B91" s="5">
        <v>52</v>
      </c>
      <c r="C91" s="167" t="s">
        <v>72</v>
      </c>
      <c r="D91" s="168"/>
      <c r="E91" s="169" t="s">
        <v>26</v>
      </c>
      <c r="F91" s="170" t="s">
        <v>62</v>
      </c>
      <c r="G91" s="190" t="s">
        <v>174</v>
      </c>
      <c r="H91" s="172" t="s">
        <v>172</v>
      </c>
      <c r="I91" s="171">
        <v>3000</v>
      </c>
      <c r="J91" s="173">
        <v>3000</v>
      </c>
      <c r="K91" s="174">
        <v>0.49863425925925925</v>
      </c>
      <c r="L91" s="175">
        <f t="shared" si="9"/>
        <v>0.011134259259254264</v>
      </c>
      <c r="M91" s="175">
        <v>0.5105324074074075</v>
      </c>
      <c r="N91" s="175">
        <f t="shared" si="10"/>
        <v>0.011898148148148213</v>
      </c>
      <c r="O91" s="176">
        <f t="shared" si="11"/>
        <v>0.023032407407402478</v>
      </c>
      <c r="P91" s="242">
        <f>+O90+O91+O92</f>
        <v>0.06853009259258103</v>
      </c>
    </row>
    <row r="92" spans="1:16" ht="15">
      <c r="A92" s="54">
        <v>0.443055555555557</v>
      </c>
      <c r="B92" s="5">
        <v>20</v>
      </c>
      <c r="C92" s="177" t="s">
        <v>68</v>
      </c>
      <c r="D92" s="178"/>
      <c r="E92" s="179" t="s">
        <v>26</v>
      </c>
      <c r="F92" s="180" t="s">
        <v>62</v>
      </c>
      <c r="G92" s="193" t="s">
        <v>174</v>
      </c>
      <c r="H92" s="182" t="s">
        <v>172</v>
      </c>
      <c r="I92" s="181">
        <v>3000</v>
      </c>
      <c r="J92" s="183">
        <v>3000</v>
      </c>
      <c r="K92" s="184">
        <v>0.45645833333333335</v>
      </c>
      <c r="L92" s="185">
        <f t="shared" si="9"/>
        <v>0.013402777777776376</v>
      </c>
      <c r="M92" s="185">
        <v>0.46743055555555557</v>
      </c>
      <c r="N92" s="185">
        <f t="shared" si="10"/>
        <v>0.010972222222222217</v>
      </c>
      <c r="O92" s="264">
        <f t="shared" si="11"/>
        <v>0.024374999999998592</v>
      </c>
      <c r="P92" s="243"/>
    </row>
    <row r="93" spans="1:15" ht="15">
      <c r="A93" s="54">
        <v>0.444444444444446</v>
      </c>
      <c r="B93" s="5">
        <v>21</v>
      </c>
      <c r="C93" s="52" t="s">
        <v>71</v>
      </c>
      <c r="E93" s="21" t="s">
        <v>26</v>
      </c>
      <c r="F93" s="3" t="s">
        <v>62</v>
      </c>
      <c r="G93" s="24" t="s">
        <v>174</v>
      </c>
      <c r="H93" s="26" t="s">
        <v>172</v>
      </c>
      <c r="I93" s="22">
        <v>3000</v>
      </c>
      <c r="J93" s="31">
        <v>3000</v>
      </c>
      <c r="K93" s="76">
        <v>0.4571875</v>
      </c>
      <c r="L93" s="77">
        <f t="shared" si="9"/>
        <v>0.01274305555555405</v>
      </c>
      <c r="M93" s="77">
        <v>0.4696180555555556</v>
      </c>
      <c r="N93" s="77">
        <f t="shared" si="10"/>
        <v>0.012430555555555556</v>
      </c>
      <c r="O93" s="78">
        <f t="shared" si="11"/>
        <v>0.025173611111109606</v>
      </c>
    </row>
    <row r="94" spans="1:15" ht="15">
      <c r="A94" s="54">
        <v>0.437500000000001</v>
      </c>
      <c r="B94" s="5">
        <v>16</v>
      </c>
      <c r="C94" s="52" t="s">
        <v>70</v>
      </c>
      <c r="E94" s="21" t="s">
        <v>26</v>
      </c>
      <c r="F94" s="3" t="s">
        <v>62</v>
      </c>
      <c r="G94" s="24" t="s">
        <v>174</v>
      </c>
      <c r="H94" s="26" t="s">
        <v>172</v>
      </c>
      <c r="I94" s="22">
        <v>3000</v>
      </c>
      <c r="J94" s="31">
        <v>3000</v>
      </c>
      <c r="K94" s="76">
        <v>0.45064814814814813</v>
      </c>
      <c r="L94" s="77">
        <f t="shared" si="9"/>
        <v>0.013148148148147132</v>
      </c>
      <c r="M94" s="77">
        <v>0.4643981481481481</v>
      </c>
      <c r="N94" s="77">
        <f t="shared" si="10"/>
        <v>0.013749999999999984</v>
      </c>
      <c r="O94" s="78">
        <f t="shared" si="11"/>
        <v>0.026898148148147116</v>
      </c>
    </row>
    <row r="95" spans="1:15" ht="15">
      <c r="A95" s="54">
        <v>0.525000000000008</v>
      </c>
      <c r="B95" s="5">
        <v>79</v>
      </c>
      <c r="C95" s="53" t="s">
        <v>176</v>
      </c>
      <c r="D95" s="11">
        <v>2002</v>
      </c>
      <c r="E95" s="21" t="s">
        <v>24</v>
      </c>
      <c r="G95" s="24" t="s">
        <v>174</v>
      </c>
      <c r="H95" s="26" t="s">
        <v>172</v>
      </c>
      <c r="I95" s="22">
        <v>3000</v>
      </c>
      <c r="J95" s="31">
        <v>3000</v>
      </c>
      <c r="K95" s="76">
        <v>0.539074074074074</v>
      </c>
      <c r="L95" s="77">
        <f t="shared" si="9"/>
        <v>0.014074074074066023</v>
      </c>
      <c r="M95" s="77">
        <v>0.5528472222222222</v>
      </c>
      <c r="N95" s="77">
        <f t="shared" si="10"/>
        <v>0.013773148148148118</v>
      </c>
      <c r="O95" s="78">
        <f t="shared" si="11"/>
        <v>0.02784722222221414</v>
      </c>
    </row>
    <row r="96" spans="1:15" ht="15">
      <c r="A96" s="54"/>
      <c r="C96" s="53"/>
      <c r="E96" s="21"/>
      <c r="G96" s="24"/>
      <c r="H96" s="26"/>
      <c r="I96" s="22"/>
      <c r="J96" s="31"/>
      <c r="K96" s="76"/>
      <c r="L96" s="77"/>
      <c r="M96" s="77"/>
      <c r="N96" s="77"/>
      <c r="O96" s="78"/>
    </row>
    <row r="97" spans="1:15" ht="15">
      <c r="A97" s="54"/>
      <c r="C97" s="53"/>
      <c r="E97" s="21"/>
      <c r="G97" s="24"/>
      <c r="H97" s="26"/>
      <c r="I97" s="22"/>
      <c r="J97" s="31"/>
      <c r="K97" s="76"/>
      <c r="L97" s="77"/>
      <c r="M97" s="77"/>
      <c r="N97" s="77"/>
      <c r="O97" s="78"/>
    </row>
    <row r="98" spans="1:15" ht="15">
      <c r="A98" s="54"/>
      <c r="C98" s="53"/>
      <c r="E98" s="21"/>
      <c r="G98" s="24"/>
      <c r="H98" s="26"/>
      <c r="I98" s="22"/>
      <c r="J98" s="31"/>
      <c r="K98" s="76"/>
      <c r="L98" s="77"/>
      <c r="M98" s="77"/>
      <c r="N98" s="77"/>
      <c r="O98" s="78"/>
    </row>
    <row r="99" spans="1:16" ht="15">
      <c r="A99" s="54">
        <v>0.4666666666666666</v>
      </c>
      <c r="B99" s="5">
        <v>19</v>
      </c>
      <c r="C99" s="52" t="s">
        <v>22</v>
      </c>
      <c r="E99" s="21" t="s">
        <v>14</v>
      </c>
      <c r="F99" s="3" t="s">
        <v>18</v>
      </c>
      <c r="G99" s="24" t="s">
        <v>174</v>
      </c>
      <c r="H99" s="25" t="s">
        <v>171</v>
      </c>
      <c r="I99" s="22">
        <v>3000</v>
      </c>
      <c r="J99" s="31">
        <v>3000</v>
      </c>
      <c r="K99" s="76">
        <v>0.47929398148148145</v>
      </c>
      <c r="L99" s="77">
        <f aca="true" t="shared" si="12" ref="L99:L110">+K99-A99</f>
        <v>0.012627314814814827</v>
      </c>
      <c r="M99" s="77">
        <v>0.48910879629629633</v>
      </c>
      <c r="N99" s="77">
        <f aca="true" t="shared" si="13" ref="N99:N110">+M99-K99</f>
        <v>0.009814814814814887</v>
      </c>
      <c r="O99" s="78">
        <f>+L99+N99</f>
        <v>0.022442129629629715</v>
      </c>
      <c r="P99" s="236" t="s">
        <v>186</v>
      </c>
    </row>
    <row r="100" spans="1:15" ht="15">
      <c r="A100" s="54">
        <v>0.481944444444449</v>
      </c>
      <c r="B100" s="5">
        <v>48</v>
      </c>
      <c r="C100" s="52" t="s">
        <v>21</v>
      </c>
      <c r="E100" s="21" t="s">
        <v>14</v>
      </c>
      <c r="F100" s="3" t="s">
        <v>18</v>
      </c>
      <c r="G100" s="24" t="s">
        <v>174</v>
      </c>
      <c r="H100" s="25" t="s">
        <v>171</v>
      </c>
      <c r="I100" s="22">
        <v>3000</v>
      </c>
      <c r="J100" s="31">
        <v>3000</v>
      </c>
      <c r="K100" s="76">
        <v>0.49289351851851854</v>
      </c>
      <c r="L100" s="77">
        <f t="shared" si="12"/>
        <v>0.010949074074069531</v>
      </c>
      <c r="M100" s="77">
        <v>0.5086805555555556</v>
      </c>
      <c r="N100" s="77">
        <f t="shared" si="13"/>
        <v>0.015787037037037044</v>
      </c>
      <c r="O100" s="78">
        <f>+L100+N100</f>
        <v>0.026736111111106575</v>
      </c>
    </row>
    <row r="101" spans="1:16" ht="15">
      <c r="A101" s="54">
        <v>0.427777777777778</v>
      </c>
      <c r="B101" s="5">
        <v>9</v>
      </c>
      <c r="C101" s="52" t="s">
        <v>33</v>
      </c>
      <c r="E101" s="21" t="s">
        <v>34</v>
      </c>
      <c r="F101" s="3" t="s">
        <v>18</v>
      </c>
      <c r="G101" s="24" t="s">
        <v>174</v>
      </c>
      <c r="H101" s="25" t="s">
        <v>171</v>
      </c>
      <c r="I101" s="22">
        <v>3000</v>
      </c>
      <c r="J101" s="31">
        <v>3000</v>
      </c>
      <c r="K101" s="76">
        <v>0.43629629629629635</v>
      </c>
      <c r="L101" s="77">
        <f t="shared" si="12"/>
        <v>0.00851851851851837</v>
      </c>
      <c r="M101" s="77">
        <v>0.4475810185185185</v>
      </c>
      <c r="N101" s="77">
        <f t="shared" si="13"/>
        <v>0.011284722222222154</v>
      </c>
      <c r="O101" s="78">
        <v>0.02327546296296296</v>
      </c>
      <c r="P101" s="236" t="s">
        <v>189</v>
      </c>
    </row>
    <row r="102" spans="1:15" ht="15">
      <c r="A102" s="54">
        <v>0.429166666666667</v>
      </c>
      <c r="B102" s="5">
        <v>10</v>
      </c>
      <c r="C102" s="52" t="s">
        <v>27</v>
      </c>
      <c r="D102" s="11">
        <v>2001</v>
      </c>
      <c r="E102" s="21" t="s">
        <v>4</v>
      </c>
      <c r="F102" s="3" t="s">
        <v>18</v>
      </c>
      <c r="G102" s="24" t="s">
        <v>174</v>
      </c>
      <c r="H102" s="25" t="s">
        <v>171</v>
      </c>
      <c r="I102" s="22">
        <v>3000</v>
      </c>
      <c r="J102" s="31">
        <v>3000</v>
      </c>
      <c r="K102" s="76">
        <v>0.44009259259259265</v>
      </c>
      <c r="L102" s="77">
        <f t="shared" si="12"/>
        <v>0.010925925925925672</v>
      </c>
      <c r="M102" s="77">
        <v>0.4514236111111111</v>
      </c>
      <c r="N102" s="77">
        <f t="shared" si="13"/>
        <v>0.011331018518518476</v>
      </c>
      <c r="O102" s="78">
        <f aca="true" t="shared" si="14" ref="O102:O110">+L102+N102</f>
        <v>0.02225694444444415</v>
      </c>
    </row>
    <row r="103" spans="1:15" ht="15">
      <c r="A103" s="54">
        <v>0.520833333333341</v>
      </c>
      <c r="B103" s="5">
        <v>76</v>
      </c>
      <c r="C103" s="52" t="s">
        <v>150</v>
      </c>
      <c r="D103" s="11">
        <v>2001</v>
      </c>
      <c r="E103" s="21" t="s">
        <v>4</v>
      </c>
      <c r="F103" s="3" t="s">
        <v>18</v>
      </c>
      <c r="G103" s="24" t="s">
        <v>174</v>
      </c>
      <c r="H103" s="25" t="s">
        <v>171</v>
      </c>
      <c r="I103" s="22">
        <v>3000</v>
      </c>
      <c r="J103" s="31">
        <v>3000</v>
      </c>
      <c r="K103" s="76">
        <v>0.5319097222222222</v>
      </c>
      <c r="L103" s="77">
        <f t="shared" si="12"/>
        <v>0.011076388888881183</v>
      </c>
      <c r="M103" s="77">
        <v>0.5435648148148148</v>
      </c>
      <c r="N103" s="77">
        <f t="shared" si="13"/>
        <v>0.011655092592592564</v>
      </c>
      <c r="O103" s="78">
        <f t="shared" si="14"/>
        <v>0.022731481481473748</v>
      </c>
    </row>
    <row r="104" spans="1:16" ht="15">
      <c r="A104" s="54">
        <v>0.440277777777779</v>
      </c>
      <c r="B104" s="5">
        <v>18</v>
      </c>
      <c r="C104" s="90" t="s">
        <v>31</v>
      </c>
      <c r="D104" s="91"/>
      <c r="E104" s="92" t="s">
        <v>29</v>
      </c>
      <c r="F104" s="93" t="s">
        <v>18</v>
      </c>
      <c r="G104" s="94" t="s">
        <v>174</v>
      </c>
      <c r="H104" s="95" t="s">
        <v>171</v>
      </c>
      <c r="I104" s="96">
        <v>3000</v>
      </c>
      <c r="J104" s="97">
        <v>3000</v>
      </c>
      <c r="K104" s="98">
        <v>0.4504398148148148</v>
      </c>
      <c r="L104" s="99">
        <f t="shared" si="12"/>
        <v>0.010162037037035831</v>
      </c>
      <c r="M104" s="99">
        <v>0.4609375</v>
      </c>
      <c r="N104" s="99">
        <f t="shared" si="13"/>
        <v>0.01049768518518518</v>
      </c>
      <c r="O104" s="261">
        <f t="shared" si="14"/>
        <v>0.02065972222222101</v>
      </c>
      <c r="P104" s="238" t="s">
        <v>190</v>
      </c>
    </row>
    <row r="105" spans="1:16" ht="15">
      <c r="A105" s="54">
        <v>0.430555555555556</v>
      </c>
      <c r="B105" s="5">
        <v>11</v>
      </c>
      <c r="C105" s="100" t="s">
        <v>30</v>
      </c>
      <c r="D105" s="101"/>
      <c r="E105" s="102" t="s">
        <v>29</v>
      </c>
      <c r="F105" s="103" t="s">
        <v>18</v>
      </c>
      <c r="G105" s="104" t="s">
        <v>174</v>
      </c>
      <c r="H105" s="105" t="s">
        <v>171</v>
      </c>
      <c r="I105" s="106">
        <v>3000</v>
      </c>
      <c r="J105" s="107">
        <v>3000</v>
      </c>
      <c r="K105" s="108">
        <v>0.44113425925925925</v>
      </c>
      <c r="L105" s="109">
        <f t="shared" si="12"/>
        <v>0.01057870370370323</v>
      </c>
      <c r="M105" s="109">
        <v>0.4529513888888889</v>
      </c>
      <c r="N105" s="109">
        <f t="shared" si="13"/>
        <v>0.011817129629629664</v>
      </c>
      <c r="O105" s="120">
        <f t="shared" si="14"/>
        <v>0.022395833333332893</v>
      </c>
      <c r="P105" s="239">
        <f>+O104+O105+O106</f>
        <v>0.06634259259258624</v>
      </c>
    </row>
    <row r="106" spans="1:16" ht="15">
      <c r="A106" s="54">
        <v>0.483333333333338</v>
      </c>
      <c r="B106" s="5">
        <v>49</v>
      </c>
      <c r="C106" s="110" t="s">
        <v>28</v>
      </c>
      <c r="D106" s="111"/>
      <c r="E106" s="112" t="s">
        <v>29</v>
      </c>
      <c r="F106" s="113" t="s">
        <v>18</v>
      </c>
      <c r="G106" s="114" t="s">
        <v>174</v>
      </c>
      <c r="H106" s="115" t="s">
        <v>171</v>
      </c>
      <c r="I106" s="116">
        <v>3000</v>
      </c>
      <c r="J106" s="117">
        <v>3000</v>
      </c>
      <c r="K106" s="118">
        <v>0.4951041666666667</v>
      </c>
      <c r="L106" s="119">
        <f t="shared" si="12"/>
        <v>0.011770833333328679</v>
      </c>
      <c r="M106" s="119">
        <v>0.5066203703703703</v>
      </c>
      <c r="N106" s="119">
        <f t="shared" si="13"/>
        <v>0.011516203703703654</v>
      </c>
      <c r="O106" s="262">
        <f t="shared" si="14"/>
        <v>0.023287037037032332</v>
      </c>
      <c r="P106" s="240"/>
    </row>
    <row r="107" spans="1:15" ht="15">
      <c r="A107" s="54">
        <v>0.548611111111111</v>
      </c>
      <c r="B107" s="5">
        <v>75</v>
      </c>
      <c r="C107" s="52" t="s">
        <v>32</v>
      </c>
      <c r="E107" s="21" t="s">
        <v>29</v>
      </c>
      <c r="F107" s="3" t="s">
        <v>18</v>
      </c>
      <c r="G107" s="24" t="s">
        <v>174</v>
      </c>
      <c r="H107" s="25" t="s">
        <v>171</v>
      </c>
      <c r="I107" s="22">
        <v>3000</v>
      </c>
      <c r="J107" s="31">
        <v>3000</v>
      </c>
      <c r="K107" s="76">
        <v>0.5614351851851852</v>
      </c>
      <c r="L107" s="77">
        <f t="shared" si="12"/>
        <v>0.012824074074074154</v>
      </c>
      <c r="M107" s="77">
        <v>0.5729861111111111</v>
      </c>
      <c r="N107" s="77">
        <f t="shared" si="13"/>
        <v>0.011550925925925881</v>
      </c>
      <c r="O107" s="78">
        <f t="shared" si="14"/>
        <v>0.024375000000000036</v>
      </c>
    </row>
    <row r="108" spans="1:15" ht="15">
      <c r="A108" s="54">
        <v>0.431944444444445</v>
      </c>
      <c r="B108" s="5">
        <v>12</v>
      </c>
      <c r="C108" s="52" t="s">
        <v>25</v>
      </c>
      <c r="E108" s="21" t="s">
        <v>26</v>
      </c>
      <c r="F108" s="3" t="s">
        <v>18</v>
      </c>
      <c r="G108" s="24" t="s">
        <v>174</v>
      </c>
      <c r="H108" s="25" t="s">
        <v>171</v>
      </c>
      <c r="I108" s="22">
        <v>3000</v>
      </c>
      <c r="J108" s="31">
        <v>3000</v>
      </c>
      <c r="K108" s="76">
        <v>0.4449537037037037</v>
      </c>
      <c r="L108" s="77">
        <f t="shared" si="12"/>
        <v>0.013009259259258665</v>
      </c>
      <c r="M108" s="77">
        <v>0.4579398148148148</v>
      </c>
      <c r="N108" s="77">
        <f t="shared" si="13"/>
        <v>0.012986111111111143</v>
      </c>
      <c r="O108" s="78">
        <f t="shared" si="14"/>
        <v>0.025995370370369808</v>
      </c>
    </row>
    <row r="109" spans="1:15" ht="15">
      <c r="A109" s="54">
        <v>0.518055555555563</v>
      </c>
      <c r="B109" s="5">
        <v>74</v>
      </c>
      <c r="C109" s="52" t="s">
        <v>23</v>
      </c>
      <c r="E109" s="21" t="s">
        <v>24</v>
      </c>
      <c r="F109" s="3" t="s">
        <v>18</v>
      </c>
      <c r="G109" s="24" t="s">
        <v>174</v>
      </c>
      <c r="H109" s="25" t="s">
        <v>171</v>
      </c>
      <c r="I109" s="22">
        <v>3000</v>
      </c>
      <c r="J109" s="31">
        <v>3000</v>
      </c>
      <c r="K109" s="76">
        <v>0.5314699074074074</v>
      </c>
      <c r="L109" s="77">
        <f t="shared" si="12"/>
        <v>0.013414351851844364</v>
      </c>
      <c r="M109" s="77">
        <v>0.5447222222222222</v>
      </c>
      <c r="N109" s="77">
        <f t="shared" si="13"/>
        <v>0.013252314814814814</v>
      </c>
      <c r="O109" s="78">
        <f t="shared" si="14"/>
        <v>0.026666666666659178</v>
      </c>
    </row>
    <row r="110" spans="1:15" ht="15">
      <c r="A110" s="268">
        <v>0.41805555555555557</v>
      </c>
      <c r="B110" s="269">
        <v>40.7472665489344</v>
      </c>
      <c r="C110" s="270" t="s">
        <v>149</v>
      </c>
      <c r="D110" s="80"/>
      <c r="E110" s="81" t="s">
        <v>14</v>
      </c>
      <c r="F110" s="82" t="s">
        <v>135</v>
      </c>
      <c r="G110" s="83" t="s">
        <v>173</v>
      </c>
      <c r="H110" s="271" t="s">
        <v>170</v>
      </c>
      <c r="I110" s="272">
        <v>3178.00743371182</v>
      </c>
      <c r="J110" s="273">
        <v>3178.00743371182</v>
      </c>
      <c r="K110" s="84">
        <v>0.4259027777777778</v>
      </c>
      <c r="L110" s="85">
        <f t="shared" si="12"/>
        <v>0.007847222222222228</v>
      </c>
      <c r="M110" s="85">
        <v>0.4318518518518519</v>
      </c>
      <c r="N110" s="85">
        <f t="shared" si="13"/>
        <v>0.005949074074074079</v>
      </c>
      <c r="O110" s="265">
        <f t="shared" si="14"/>
        <v>0.013796296296296306</v>
      </c>
    </row>
    <row r="168" spans="1:16" s="13" customFormat="1" ht="15">
      <c r="A168" s="50"/>
      <c r="B168"/>
      <c r="C168" s="50"/>
      <c r="D168"/>
      <c r="E168"/>
      <c r="F168"/>
      <c r="G168"/>
      <c r="H168" s="16"/>
      <c r="K168" s="64"/>
      <c r="L168" s="62"/>
      <c r="M168" s="62"/>
      <c r="N168" s="62"/>
      <c r="O168" s="62"/>
      <c r="P168" s="236"/>
    </row>
  </sheetData>
  <sheetProtection/>
  <mergeCells count="3">
    <mergeCell ref="G5:H5"/>
    <mergeCell ref="I5:J5"/>
    <mergeCell ref="K5:O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Imre</dc:creator>
  <cp:keywords/>
  <dc:description/>
  <cp:lastModifiedBy>Heni</cp:lastModifiedBy>
  <cp:lastPrinted>2016-04-23T12:43:17Z</cp:lastPrinted>
  <dcterms:created xsi:type="dcterms:W3CDTF">2016-04-19T07:05:26Z</dcterms:created>
  <dcterms:modified xsi:type="dcterms:W3CDTF">2016-07-25T09:36:21Z</dcterms:modified>
  <cp:category/>
  <cp:version/>
  <cp:contentType/>
  <cp:contentStatus/>
</cp:coreProperties>
</file>